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<sst xmlns="http://schemas.openxmlformats.org/spreadsheetml/2006/main" count="205" uniqueCount="136">
  <si>
    <t>증 감</t>
  </si>
  <si>
    <t>누 계</t>
  </si>
  <si>
    <t>동월비</t>
  </si>
  <si>
    <t xml:space="preserve">대 비 </t>
  </si>
  <si>
    <t>계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</si>
  <si>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</si>
  <si>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</si>
  <si>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</si>
  <si>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</si>
  <si>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</si>
  <si>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</si>
  <si>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</si>
  <si>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</si>
  <si>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</si>
  <si>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</si>
  <si>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</si>
  <si>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</si>
  <si>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</si>
  <si>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 xml:space="preserve">    </t>
  </si>
  <si>
    <t xml:space="preserve">※ 자료 : 구미세관(통관실적 기준)
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</si>
  <si>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</si>
  <si>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</si>
  <si>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</si>
  <si>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</si>
  <si>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</si>
  <si>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</si>
  <si>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</si>
  <si>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</si>
  <si>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</si>
  <si>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</si>
  <si>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</si>
  <si>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</si>
  <si>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</si>
  <si>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</si>
  <si>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</si>
  <si>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</si>
  <si>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</si>
  <si>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</si>
  <si>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</si>
  <si>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</si>
  <si>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</si>
  <si>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</si>
  <si>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</si>
  <si>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</si>
  <si>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</si>
  <si>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</si>
  <si>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</si>
  <si>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</si>
  <si>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</si>
  <si>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</si>
  <si>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</si>
  <si>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</si>
  <si>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</si>
  <si>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</si>
  <si>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</si>
  <si>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</si>
  <si>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</si>
  <si>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</si>
  <si>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</si>
  <si>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</si>
  <si>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</si>
  <si>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</si>
  <si>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</si>
  <si>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</si>
  <si>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</si>
  <si>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</si>
  <si>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</si>
  <si>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t>단위 : 명</t>
  </si>
  <si>
    <t>건축허가</t>
  </si>
  <si>
    <t>누계</t>
  </si>
  <si>
    <t>전  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</si>
  <si>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</si>
  <si>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t xml:space="preserve">  * ‘원화대출금/예금성수신 × 100’%로 예금 등으로 조달한 자금을 대출에 얼마만큼 운용하였는지를 보여주는 지표
</t>
  </si>
  <si>
    <t>※ 단 위 : 조세(백만원), 전력(mwh), 체신(건), 건축(㎡), 철도(승하차 : 명)</t>
  </si>
  <si>
    <t>2021년</t>
  </si>
  <si>
    <t>기계류</t>
  </si>
  <si>
    <t>화학제품</t>
  </si>
  <si>
    <t>기타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</si>
  <si>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</si>
  <si>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플라스틱</t>
  </si>
  <si>
    <t>알루미늄제</t>
  </si>
  <si>
    <t>전자제품</t>
  </si>
  <si>
    <t>광학제품</t>
  </si>
  <si>
    <t>섬유류</t>
  </si>
  <si>
    <t>유리제품</t>
  </si>
  <si>
    <t>계</t>
  </si>
  <si>
    <t>10월</t>
  </si>
  <si>
    <t>11월</t>
  </si>
  <si>
    <t>6월</t>
  </si>
  <si>
    <t>7월</t>
  </si>
  <si>
    <t>8월</t>
  </si>
  <si>
    <t>9월</t>
  </si>
  <si>
    <t>12월</t>
  </si>
  <si>
    <t>1월</t>
  </si>
  <si>
    <t>2월</t>
  </si>
  <si>
    <t>3월</t>
  </si>
  <si>
    <t>4월</t>
  </si>
  <si>
    <t>5월</t>
  </si>
  <si>
    <t>2022년</t>
  </si>
  <si>
    <t>2월</t>
  </si>
  <si>
    <t>4월</t>
  </si>
  <si>
    <r>
      <t>11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</si>
  <si>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</si>
  <si>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r>
      <t>1</t>
    </r>
    <r>
      <rPr>
        <sz val="10"/>
        <color indexed="8"/>
        <rFont val="돋움"/>
        <family val="3"/>
      </rPr>
      <t>월</t>
    </r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</si>
  <si>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</si>
  <si>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</si>
  <si>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</si>
  <si>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</si>
  <si>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</si>
  <si>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r>
      <t>7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</si>
  <si>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</si>
  <si>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</si>
  <si>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10</t>
    </r>
    <r>
      <rPr>
        <sz val="10"/>
        <color indexed="8"/>
        <rFont val="돋움"/>
        <family val="3"/>
      </rPr>
      <t>월</t>
    </r>
  </si>
  <si>
    <t>2021년</t>
  </si>
  <si>
    <t>5월</t>
  </si>
  <si>
    <t>4월</t>
  </si>
  <si>
    <t>철     도
승 하 차</t>
  </si>
  <si>
    <t>-</t>
  </si>
  <si>
    <t>4월</t>
  </si>
  <si>
    <t>5월</t>
  </si>
  <si>
    <t>5월말 잔액</t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</si>
  <si>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</si>
  <si>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</si>
  <si>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t>3월</t>
  </si>
  <si>
    <t>4월</t>
  </si>
  <si>
    <t>5월</t>
  </si>
  <si>
    <t>5월</t>
  </si>
  <si>
    <t>5월</t>
  </si>
  <si>
    <t>누계</t>
  </si>
  <si>
    <t>4월</t>
  </si>
  <si>
    <t>2월</t>
  </si>
  <si>
    <t>3월</t>
  </si>
  <si>
    <t>5월</t>
  </si>
  <si>
    <t>◎ 생산
 - 5월중 구미공단의 총생산액은 3조 6,677억원으로 전월대비 1.5%, 전년 동월대비 20.9% 각각 증가하였다.
 - 업종별로는 전기전자가 2조 1,624억원으로 전월대비 2.2%, 전년 동월대비 27.3% 각각 증가하였으며, 석유화학은 4,036억원으로 전월대비 3.6%, 전년 동월대비 14.7% 각각 증가하였고, 섬유의복은 957억원으로 전월대비 3.5%, 전년 동월대비 21.8% 각각 증가하였다. 비금속은 1,454억원으로 전월대비 0.6% 감소, 전년 동월대비 21.8% 증가하였으며, 기계는 6,419억원으로 전월대비 3.5% 감소, 전년 동월대비 3.5% 증가하였다.
◎ 수출
 - 5월중 수출실적은 24억 26백만불(직수출)로 전월대비 5.2% 감소, 전년 동월대비 10.9%  증가하였다. 전자제품은 12억 57백만불로 전월대비 19.0% 감소, 전년 동월대비 10.1% 증가하였다. 기계류는 72백만불로 전월대비 1.4% 증가, 전년 동월대비 54.1% 감소하였다. 광학제품은 1억 65백만불로 전월대비 3.5%, 전년 동월대비 35.8% 각각 감소하였고, 플라스틱제품은 1억 47백만불로 전월대비 4.3%, 전년 동월대비 23.5% 각각 증가하였다.
◎ 고용
 - 5월중 구미공단의 고용현황은 83,398명으로 전월대비 보합, 전년 동월대비 0.4% 증가하였다.
 - 업종별로는 전기전자가 43,241명으로 전월대비 보합, 전년 동월대비 1.0% 감소하였고, 기계는 22,231명으로 전월대비 0.2% 감소, 전년 동월대비 1.7% 증가하였으며, 비금속은 4,795명으로 전월대비 0.7%, 전년 동월대비 8.2% 각각 증가하였다. 석유화학에서는 5,734명으로 전월대비 0.1%, 전년 동월대비 1.0% 각각 감소하였고, 섬유의복은 2,790명으로 전월대비 1.4% 증가, 전년 동월대비 0.4% 감소하였다.
◎ 금융
  - 5월말 구미지역 예금 잔액은 전월에 비해 1,292억원 증가하여 7조 2,665억원을 기록하였으며, 요구불예금은 466억원 감소, 저축성예금은 1,757억원 증가하였다.
 - 5월말 구미지역 대출 잔액은 전월에 비해 1558억원 증가하여 11조 2,870억원을 기록하였으며, 기업대출은 1,079억원, 가계대출은 479억원 각각 증가하였다.
 - 5월말 현재 구미지역 예금은행 예대율은 155.3%로 전월에 비해 0.7% 감소하였다.
◎ 기타
 - 5월중 구미지역 전력사용량은 829,344MWh로 전월대비 1.2%, 전년 동월대비 1.4% 각각 증가하였다.
 - 5월중 용수사용량은 7,441천톤으로 전월대비 6.3% 증가, 전년 동월대비 13.3% 감소하였다.
 - 5월중 차량등록현황은 223,325대로 전월대비 0.01% 감소, 전년 동월대비 0.9% 증가하였다.
 - 5월중 철도승하차 인원은 384,854명으로 전월대비 18.4%, 전년 동월대비 20.5% 각각 증가하였다.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</si>
  <si>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(2022년 5월 31일 현재)</t>
    </r>
  </si>
  <si>
    <t>누계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</si>
</sst>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  <numFmt numFmtId="194" formatCode="0.0"/>
    <numFmt numFmtId="195" formatCode="0.000"/>
    <numFmt numFmtId="196" formatCode="#,##0.0000_ "/>
    <numFmt numFmtId="197" formatCode="mm&quot;월&quot;\ dd&quot;일&quot;"/>
    <numFmt numFmtId="198" formatCode="0.0%"/>
    <numFmt numFmtId="199" formatCode="#,##0.00000_ "/>
    <numFmt numFmtId="200" formatCode="#,##0.000000_ "/>
    <numFmt numFmtId="201" formatCode="#,##0.0000000_ "/>
    <numFmt numFmtId="202" formatCode="0.0_);[Red]\(0.0\)"/>
  </numFmts>
  <fonts count="8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3"/>
    </font>
    <font>
      <sz val="10"/>
      <color indexed="8"/>
      <name val="휴먼명조"/>
      <family val="3"/>
    </font>
    <font>
      <sz val="12"/>
      <color indexed="8"/>
      <name val="HCI Poppy"/>
      <family val="2"/>
    </font>
    <font>
      <sz val="11"/>
      <color indexed="8"/>
      <name val="휴먼명조"/>
      <family val="3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3"/>
    </font>
    <font>
      <sz val="10"/>
      <color rgb="FF000000"/>
      <name val="휴먼명조"/>
      <family val="3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sz val="11"/>
      <color rgb="FF000000"/>
      <name val="휴먼명조"/>
      <family val="3"/>
    </font>
    <font>
      <sz val="12"/>
      <color rgb="FF000000"/>
      <name val="굴림"/>
      <family val="3"/>
    </font>
    <font>
      <b/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0"/>
      <color rgb="FF000000"/>
      <name val="굴림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 style="thin"/>
      <top style="medium"/>
      <bottom style="thin"/>
      <diagonal style="thin">
        <color rgb="FF000000"/>
      </diagonal>
    </border>
    <border diagonalDown="1">
      <left style="medium"/>
      <right style="thin"/>
      <top style="thin"/>
      <bottom style="thin"/>
      <diagonal style="thin">
        <color rgb="FF000000"/>
      </diagonal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22">
    <xf numFmtId="0" fontId="0" fillId="0" borderId="0" xfId="0" applyFont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5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6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2" fontId="77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9" fillId="0" borderId="0" xfId="0" applyNumberFormat="1" applyFont="1" applyBorder="1" applyAlignment="1">
      <alignment horizontal="right" vertical="center" wrapText="1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180" fontId="77" fillId="0" borderId="0" xfId="48" applyNumberFormat="1" applyFont="1" applyBorder="1" applyAlignment="1">
      <alignment horizontal="right" vertical="center"/>
    </xf>
    <xf numFmtId="180" fontId="80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82" fontId="77" fillId="0" borderId="0" xfId="0" applyNumberFormat="1" applyFont="1" applyBorder="1" applyAlignment="1">
      <alignment vertical="center"/>
    </xf>
    <xf numFmtId="188" fontId="79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4" fillId="0" borderId="12" xfId="0" applyFont="1" applyBorder="1" applyAlignment="1">
      <alignment horizontal="right" vertical="center" wrapText="1"/>
    </xf>
    <xf numFmtId="0" fontId="82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180" fontId="4" fillId="0" borderId="13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2" fontId="77" fillId="0" borderId="0" xfId="0" applyNumberFormat="1" applyFont="1" applyBorder="1" applyAlignment="1">
      <alignment vertical="center"/>
    </xf>
    <xf numFmtId="182" fontId="77" fillId="0" borderId="14" xfId="0" applyNumberFormat="1" applyFont="1" applyBorder="1" applyAlignment="1">
      <alignment horizontal="right" vertical="center" wrapText="1"/>
    </xf>
    <xf numFmtId="182" fontId="77" fillId="0" borderId="15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182" fontId="79" fillId="0" borderId="0" xfId="0" applyNumberFormat="1" applyFont="1" applyBorder="1" applyAlignment="1">
      <alignment vertical="center" wrapText="1"/>
    </xf>
    <xf numFmtId="9" fontId="0" fillId="0" borderId="0" xfId="43" applyNumberFormat="1" applyFont="1" applyAlignment="1">
      <alignment vertical="center"/>
    </xf>
    <xf numFmtId="198" fontId="0" fillId="0" borderId="0" xfId="43" applyNumberFormat="1" applyFont="1" applyAlignment="1">
      <alignment vertical="center"/>
    </xf>
    <xf numFmtId="198" fontId="0" fillId="0" borderId="0" xfId="43" applyNumberFormat="1" applyFont="1" applyAlignment="1">
      <alignment vertical="center"/>
    </xf>
    <xf numFmtId="0" fontId="80" fillId="0" borderId="16" xfId="0" applyFont="1" applyBorder="1" applyAlignment="1">
      <alignment horizontal="center" vertical="center" wrapText="1"/>
    </xf>
    <xf numFmtId="198" fontId="0" fillId="0" borderId="0" xfId="43" applyNumberFormat="1" applyFont="1" applyAlignment="1">
      <alignment vertical="center"/>
    </xf>
    <xf numFmtId="3" fontId="77" fillId="0" borderId="0" xfId="0" applyNumberFormat="1" applyFont="1" applyBorder="1" applyAlignment="1">
      <alignment horizontal="right" vertical="center" wrapText="1"/>
    </xf>
    <xf numFmtId="189" fontId="76" fillId="0" borderId="0" xfId="0" applyNumberFormat="1" applyFont="1" applyBorder="1" applyAlignment="1">
      <alignment vertical="center"/>
    </xf>
    <xf numFmtId="198" fontId="0" fillId="0" borderId="0" xfId="43" applyNumberFormat="1" applyFont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2" fontId="77" fillId="0" borderId="10" xfId="0" applyNumberFormat="1" applyFont="1" applyBorder="1" applyAlignment="1">
      <alignment horizontal="right" vertical="center" wrapText="1"/>
    </xf>
    <xf numFmtId="183" fontId="77" fillId="0" borderId="10" xfId="0" applyNumberFormat="1" applyFont="1" applyBorder="1" applyAlignment="1">
      <alignment horizontal="right" vertical="center" wrapText="1"/>
    </xf>
    <xf numFmtId="0" fontId="80" fillId="0" borderId="17" xfId="0" applyFont="1" applyBorder="1" applyAlignment="1">
      <alignment horizontal="center" vertical="center" wrapText="1"/>
    </xf>
    <xf numFmtId="182" fontId="77" fillId="0" borderId="17" xfId="0" applyNumberFormat="1" applyFont="1" applyBorder="1" applyAlignment="1">
      <alignment horizontal="right" vertical="center" wrapText="1"/>
    </xf>
    <xf numFmtId="180" fontId="77" fillId="0" borderId="17" xfId="0" applyNumberFormat="1" applyFont="1" applyBorder="1" applyAlignment="1">
      <alignment horizontal="right" vertical="center" wrapText="1"/>
    </xf>
    <xf numFmtId="0" fontId="80" fillId="0" borderId="18" xfId="0" applyFont="1" applyBorder="1" applyAlignment="1">
      <alignment horizontal="center" vertical="center" wrapText="1"/>
    </xf>
    <xf numFmtId="182" fontId="77" fillId="0" borderId="13" xfId="0" applyNumberFormat="1" applyFont="1" applyBorder="1" applyAlignment="1">
      <alignment horizontal="right" vertical="center" wrapText="1"/>
    </xf>
    <xf numFmtId="182" fontId="77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188" fontId="0" fillId="0" borderId="0" xfId="0" applyNumberFormat="1" applyAlignment="1">
      <alignment vertical="center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182" fontId="77" fillId="0" borderId="23" xfId="0" applyNumberFormat="1" applyFont="1" applyBorder="1" applyAlignment="1">
      <alignment horizontal="right" vertical="center" wrapText="1"/>
    </xf>
    <xf numFmtId="0" fontId="80" fillId="0" borderId="24" xfId="0" applyFont="1" applyBorder="1" applyAlignment="1">
      <alignment horizontal="center" vertical="center" wrapText="1"/>
    </xf>
    <xf numFmtId="182" fontId="77" fillId="0" borderId="25" xfId="0" applyNumberFormat="1" applyFont="1" applyBorder="1" applyAlignment="1">
      <alignment horizontal="right" vertical="center" wrapText="1"/>
    </xf>
    <xf numFmtId="182" fontId="77" fillId="0" borderId="26" xfId="0" applyNumberFormat="1" applyFont="1" applyBorder="1" applyAlignment="1">
      <alignment horizontal="right" vertical="center" wrapText="1"/>
    </xf>
    <xf numFmtId="202" fontId="77" fillId="0" borderId="10" xfId="43" applyNumberFormat="1" applyFon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80" fillId="0" borderId="2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188" fontId="77" fillId="0" borderId="11" xfId="0" applyNumberFormat="1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188" fontId="77" fillId="0" borderId="31" xfId="0" applyNumberFormat="1" applyFont="1" applyBorder="1" applyAlignment="1">
      <alignment horizontal="center" vertical="center" wrapText="1"/>
    </xf>
    <xf numFmtId="188" fontId="77" fillId="0" borderId="32" xfId="0" applyNumberFormat="1" applyFont="1" applyBorder="1" applyAlignment="1">
      <alignment horizontal="center" vertical="center" wrapText="1"/>
    </xf>
    <xf numFmtId="188" fontId="77" fillId="0" borderId="33" xfId="0" applyNumberFormat="1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11" fillId="0" borderId="34" xfId="0" applyNumberFormat="1" applyFont="1" applyFill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 wrapText="1"/>
    </xf>
    <xf numFmtId="3" fontId="77" fillId="0" borderId="13" xfId="0" applyNumberFormat="1" applyFont="1" applyBorder="1" applyAlignment="1">
      <alignment horizontal="right" vertical="center" wrapText="1"/>
    </xf>
    <xf numFmtId="180" fontId="4" fillId="0" borderId="34" xfId="0" applyNumberFormat="1" applyFont="1" applyFill="1" applyBorder="1" applyAlignment="1">
      <alignment horizontal="right" vertical="center"/>
    </xf>
    <xf numFmtId="0" fontId="80" fillId="0" borderId="10" xfId="0" applyFont="1" applyBorder="1" applyAlignment="1">
      <alignment horizontal="center" vertical="center" wrapText="1"/>
    </xf>
    <xf numFmtId="3" fontId="76" fillId="0" borderId="35" xfId="0" applyNumberFormat="1" applyFont="1" applyBorder="1" applyAlignment="1">
      <alignment horizontal="center" vertical="center"/>
    </xf>
    <xf numFmtId="3" fontId="76" fillId="0" borderId="36" xfId="0" applyNumberFormat="1" applyFont="1" applyBorder="1" applyAlignment="1">
      <alignment horizontal="center" vertical="center"/>
    </xf>
    <xf numFmtId="180" fontId="77" fillId="0" borderId="35" xfId="0" applyNumberFormat="1" applyFont="1" applyBorder="1" applyAlignment="1">
      <alignment horizontal="center" vertical="center" wrapText="1"/>
    </xf>
    <xf numFmtId="180" fontId="76" fillId="0" borderId="35" xfId="0" applyNumberFormat="1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188" fontId="79" fillId="0" borderId="40" xfId="0" applyNumberFormat="1" applyFont="1" applyBorder="1" applyAlignment="1">
      <alignment horizontal="right" vertical="center" wrapText="1"/>
    </xf>
    <xf numFmtId="188" fontId="79" fillId="0" borderId="41" xfId="0" applyNumberFormat="1" applyFont="1" applyBorder="1" applyAlignment="1">
      <alignment horizontal="right" vertical="center" wrapText="1"/>
    </xf>
    <xf numFmtId="188" fontId="79" fillId="0" borderId="42" xfId="0" applyNumberFormat="1" applyFont="1" applyBorder="1" applyAlignment="1">
      <alignment horizontal="right" vertical="center" wrapText="1"/>
    </xf>
    <xf numFmtId="188" fontId="79" fillId="0" borderId="14" xfId="0" applyNumberFormat="1" applyFont="1" applyBorder="1" applyAlignment="1">
      <alignment horizontal="right" vertical="center" wrapText="1"/>
    </xf>
    <xf numFmtId="0" fontId="80" fillId="0" borderId="43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80" fillId="0" borderId="4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4" fillId="0" borderId="51" xfId="0" applyFont="1" applyBorder="1" applyAlignment="1">
      <alignment horizontal="center" vertical="center"/>
    </xf>
    <xf numFmtId="0" fontId="84" fillId="0" borderId="52" xfId="0" applyFont="1" applyBorder="1" applyAlignment="1">
      <alignment horizontal="center" vertical="center"/>
    </xf>
    <xf numFmtId="0" fontId="84" fillId="0" borderId="5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80" fillId="0" borderId="55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188" fontId="79" fillId="0" borderId="58" xfId="0" applyNumberFormat="1" applyFont="1" applyBorder="1" applyAlignment="1">
      <alignment horizontal="right" vertical="center" wrapText="1"/>
    </xf>
    <xf numFmtId="188" fontId="79" fillId="0" borderId="59" xfId="0" applyNumberFormat="1" applyFont="1" applyBorder="1" applyAlignment="1">
      <alignment horizontal="right" vertical="center" wrapText="1"/>
    </xf>
    <xf numFmtId="0" fontId="80" fillId="0" borderId="39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justify" vertical="center" wrapText="1"/>
    </xf>
    <xf numFmtId="0" fontId="80" fillId="0" borderId="61" xfId="0" applyFont="1" applyBorder="1" applyAlignment="1">
      <alignment horizontal="justify" vertical="center" wrapText="1"/>
    </xf>
    <xf numFmtId="0" fontId="80" fillId="0" borderId="62" xfId="0" applyFont="1" applyBorder="1" applyAlignment="1">
      <alignment horizontal="justify" vertical="center" wrapText="1"/>
    </xf>
    <xf numFmtId="0" fontId="80" fillId="0" borderId="63" xfId="0" applyFont="1" applyBorder="1" applyAlignment="1">
      <alignment horizontal="left" vertical="center" wrapText="1"/>
    </xf>
    <xf numFmtId="0" fontId="80" fillId="0" borderId="64" xfId="0" applyFont="1" applyBorder="1" applyAlignment="1">
      <alignment horizontal="left" vertical="center" wrapText="1"/>
    </xf>
    <xf numFmtId="0" fontId="80" fillId="0" borderId="65" xfId="0" applyFont="1" applyBorder="1" applyAlignment="1">
      <alignment horizontal="left" vertical="center" wrapText="1"/>
    </xf>
    <xf numFmtId="0" fontId="80" fillId="0" borderId="66" xfId="0" applyFont="1" applyBorder="1" applyAlignment="1">
      <alignment horizontal="left" vertical="center" wrapText="1"/>
    </xf>
    <xf numFmtId="0" fontId="80" fillId="0" borderId="67" xfId="0" applyFont="1" applyBorder="1" applyAlignment="1">
      <alignment horizontal="center" vertical="center" wrapText="1"/>
    </xf>
    <xf numFmtId="0" fontId="80" fillId="0" borderId="68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180" fontId="77" fillId="0" borderId="35" xfId="0" applyNumberFormat="1" applyFont="1" applyBorder="1" applyAlignment="1">
      <alignment horizontal="center" vertical="center" wrapText="1"/>
    </xf>
    <xf numFmtId="180" fontId="77" fillId="0" borderId="69" xfId="0" applyNumberFormat="1" applyFont="1" applyBorder="1" applyAlignment="1">
      <alignment horizontal="center" vertical="center" wrapText="1"/>
    </xf>
    <xf numFmtId="180" fontId="15" fillId="0" borderId="35" xfId="0" applyNumberFormat="1" applyFont="1" applyFill="1" applyBorder="1" applyAlignment="1">
      <alignment horizontal="center" vertical="center"/>
    </xf>
    <xf numFmtId="180" fontId="15" fillId="0" borderId="69" xfId="0" applyNumberFormat="1" applyFont="1" applyFill="1" applyBorder="1" applyAlignment="1">
      <alignment horizontal="center" vertical="center"/>
    </xf>
    <xf numFmtId="188" fontId="79" fillId="0" borderId="70" xfId="0" applyNumberFormat="1" applyFont="1" applyBorder="1" applyAlignment="1">
      <alignment horizontal="right" vertical="center" wrapText="1"/>
    </xf>
    <xf numFmtId="188" fontId="79" fillId="0" borderId="71" xfId="0" applyNumberFormat="1" applyFont="1" applyBorder="1" applyAlignment="1">
      <alignment horizontal="right" vertical="center" wrapText="1"/>
    </xf>
    <xf numFmtId="187" fontId="80" fillId="0" borderId="55" xfId="0" applyNumberFormat="1" applyFont="1" applyBorder="1" applyAlignment="1">
      <alignment horizontal="center" vertical="center" wrapText="1"/>
    </xf>
    <xf numFmtId="187" fontId="80" fillId="0" borderId="56" xfId="0" applyNumberFormat="1" applyFont="1" applyBorder="1" applyAlignment="1">
      <alignment horizontal="center" vertical="center" wrapText="1"/>
    </xf>
    <xf numFmtId="187" fontId="80" fillId="0" borderId="72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76" fillId="0" borderId="74" xfId="0" applyFont="1" applyBorder="1" applyAlignment="1">
      <alignment vertical="center"/>
    </xf>
    <xf numFmtId="0" fontId="76" fillId="0" borderId="75" xfId="0" applyFont="1" applyBorder="1" applyAlignment="1">
      <alignment vertical="center"/>
    </xf>
    <xf numFmtId="0" fontId="76" fillId="0" borderId="76" xfId="0" applyFont="1" applyBorder="1" applyAlignment="1">
      <alignment vertical="center"/>
    </xf>
    <xf numFmtId="0" fontId="76" fillId="0" borderId="77" xfId="0" applyFont="1" applyBorder="1" applyAlignment="1">
      <alignment vertical="center"/>
    </xf>
    <xf numFmtId="0" fontId="76" fillId="0" borderId="78" xfId="0" applyFont="1" applyBorder="1" applyAlignment="1">
      <alignment vertical="center"/>
    </xf>
    <xf numFmtId="0" fontId="76" fillId="0" borderId="79" xfId="0" applyFont="1" applyBorder="1" applyAlignment="1">
      <alignment vertical="center"/>
    </xf>
    <xf numFmtId="0" fontId="76" fillId="0" borderId="80" xfId="0" applyFont="1" applyBorder="1" applyAlignment="1">
      <alignment vertical="center"/>
    </xf>
    <xf numFmtId="0" fontId="80" fillId="0" borderId="81" xfId="0" applyFont="1" applyBorder="1" applyAlignment="1">
      <alignment horizontal="left" vertical="center" wrapText="1"/>
    </xf>
    <xf numFmtId="0" fontId="80" fillId="0" borderId="82" xfId="0" applyFont="1" applyBorder="1" applyAlignment="1">
      <alignment horizontal="left" vertical="center" wrapText="1"/>
    </xf>
    <xf numFmtId="0" fontId="80" fillId="0" borderId="83" xfId="0" applyFont="1" applyBorder="1" applyAlignment="1">
      <alignment horizontal="left" vertical="center" wrapText="1"/>
    </xf>
    <xf numFmtId="0" fontId="80" fillId="0" borderId="52" xfId="0" applyFont="1" applyBorder="1" applyAlignment="1">
      <alignment horizontal="center" vertical="center" wrapText="1"/>
    </xf>
    <xf numFmtId="0" fontId="80" fillId="0" borderId="84" xfId="0" applyFont="1" applyBorder="1" applyAlignment="1">
      <alignment horizontal="center" vertical="center" wrapText="1"/>
    </xf>
    <xf numFmtId="0" fontId="77" fillId="0" borderId="85" xfId="0" applyFont="1" applyBorder="1" applyAlignment="1">
      <alignment horizontal="left" vertical="center"/>
    </xf>
    <xf numFmtId="0" fontId="80" fillId="0" borderId="86" xfId="0" applyFont="1" applyBorder="1" applyAlignment="1">
      <alignment horizontal="center" vertical="center" wrapText="1"/>
    </xf>
    <xf numFmtId="0" fontId="80" fillId="0" borderId="87" xfId="0" applyFont="1" applyBorder="1" applyAlignment="1">
      <alignment horizontal="center" vertical="center" wrapText="1"/>
    </xf>
    <xf numFmtId="0" fontId="77" fillId="0" borderId="88" xfId="0" applyFont="1" applyBorder="1" applyAlignment="1">
      <alignment horizontal="center" vertical="center"/>
    </xf>
    <xf numFmtId="0" fontId="77" fillId="0" borderId="89" xfId="0" applyFont="1" applyBorder="1" applyAlignment="1">
      <alignment horizontal="center" vertical="center"/>
    </xf>
    <xf numFmtId="187" fontId="80" fillId="0" borderId="90" xfId="0" applyNumberFormat="1" applyFont="1" applyBorder="1" applyAlignment="1">
      <alignment horizontal="center" vertical="center" wrapText="1"/>
    </xf>
    <xf numFmtId="187" fontId="80" fillId="0" borderId="57" xfId="0" applyNumberFormat="1" applyFont="1" applyBorder="1" applyAlignment="1">
      <alignment horizontal="center" vertical="center" wrapText="1"/>
    </xf>
    <xf numFmtId="3" fontId="76" fillId="0" borderId="35" xfId="0" applyNumberFormat="1" applyFont="1" applyBorder="1" applyAlignment="1">
      <alignment horizontal="center" vertical="center"/>
    </xf>
    <xf numFmtId="3" fontId="76" fillId="0" borderId="89" xfId="0" applyNumberFormat="1" applyFont="1" applyBorder="1" applyAlignment="1">
      <alignment horizontal="center" vertical="center"/>
    </xf>
    <xf numFmtId="180" fontId="77" fillId="0" borderId="89" xfId="0" applyNumberFormat="1" applyFont="1" applyBorder="1" applyAlignment="1">
      <alignment horizontal="center" vertical="center" wrapText="1"/>
    </xf>
    <xf numFmtId="180" fontId="76" fillId="0" borderId="35" xfId="0" applyNumberFormat="1" applyFont="1" applyBorder="1" applyAlignment="1">
      <alignment horizontal="center" vertical="center"/>
    </xf>
    <xf numFmtId="180" fontId="76" fillId="0" borderId="69" xfId="0" applyNumberFormat="1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" fontId="76" fillId="0" borderId="69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80" fillId="0" borderId="35" xfId="0" applyFont="1" applyBorder="1" applyAlignment="1">
      <alignment horizontal="center" vertical="center" wrapText="1"/>
    </xf>
    <xf numFmtId="0" fontId="80" fillId="0" borderId="89" xfId="0" applyFont="1" applyBorder="1" applyAlignment="1">
      <alignment horizontal="center" vertical="center" wrapText="1"/>
    </xf>
    <xf numFmtId="0" fontId="80" fillId="0" borderId="91" xfId="0" applyFont="1" applyBorder="1" applyAlignment="1">
      <alignment horizontal="left" vertical="center" wrapText="1"/>
    </xf>
    <xf numFmtId="0" fontId="80" fillId="0" borderId="92" xfId="0" applyFont="1" applyBorder="1" applyAlignment="1">
      <alignment horizontal="left" vertical="center" wrapText="1"/>
    </xf>
    <xf numFmtId="0" fontId="80" fillId="0" borderId="93" xfId="0" applyFont="1" applyBorder="1" applyAlignment="1">
      <alignment horizontal="left" vertical="center" wrapText="1"/>
    </xf>
    <xf numFmtId="180" fontId="76" fillId="0" borderId="89" xfId="0" applyNumberFormat="1" applyFont="1" applyBorder="1" applyAlignment="1">
      <alignment horizontal="center" vertical="center"/>
    </xf>
    <xf numFmtId="0" fontId="80" fillId="0" borderId="94" xfId="0" applyFont="1" applyBorder="1" applyAlignment="1">
      <alignment horizontal="left" vertical="center" wrapText="1"/>
    </xf>
    <xf numFmtId="0" fontId="80" fillId="0" borderId="95" xfId="0" applyFont="1" applyBorder="1" applyAlignment="1">
      <alignment horizontal="left" vertical="center" wrapText="1"/>
    </xf>
    <xf numFmtId="0" fontId="76" fillId="0" borderId="69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3" fontId="76" fillId="0" borderId="36" xfId="0" applyNumberFormat="1" applyFont="1" applyBorder="1" applyAlignment="1">
      <alignment horizontal="center" vertical="center"/>
    </xf>
    <xf numFmtId="3" fontId="76" fillId="0" borderId="97" xfId="0" applyNumberFormat="1" applyFont="1" applyBorder="1" applyAlignment="1">
      <alignment horizontal="center" vertical="center"/>
    </xf>
    <xf numFmtId="3" fontId="76" fillId="0" borderId="9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0" fillId="0" borderId="99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189" fontId="77" fillId="0" borderId="10" xfId="0" applyNumberFormat="1" applyFont="1" applyBorder="1" applyAlignment="1">
      <alignment horizontal="right" vertical="center" wrapText="1"/>
    </xf>
    <xf numFmtId="189" fontId="77" fillId="0" borderId="13" xfId="0" applyNumberFormat="1" applyFont="1" applyBorder="1" applyAlignment="1">
      <alignment horizontal="right" vertical="center" wrapText="1"/>
    </xf>
    <xf numFmtId="0" fontId="80" fillId="0" borderId="100" xfId="0" applyFont="1" applyBorder="1" applyAlignment="1">
      <alignment horizontal="center" vertical="center" wrapText="1"/>
    </xf>
    <xf numFmtId="180" fontId="77" fillId="0" borderId="11" xfId="65" applyNumberFormat="1" applyFont="1" applyBorder="1" applyAlignment="1">
      <alignment horizontal="right" vertical="center"/>
    </xf>
    <xf numFmtId="180" fontId="77" fillId="0" borderId="11" xfId="60" applyNumberFormat="1" applyFont="1" applyBorder="1" applyAlignment="1">
      <alignment horizontal="right" vertical="center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2 2 2" xfId="52"/>
    <cellStyle name="쉼표 [0] 2 2 3" xfId="53"/>
    <cellStyle name="쉼표 [0] 2 3" xfId="54"/>
    <cellStyle name="쉼표 [0] 2 3 2" xfId="55"/>
    <cellStyle name="쉼표 [0] 2 4" xfId="56"/>
    <cellStyle name="쉼표 [0] 3" xfId="57"/>
    <cellStyle name="쉼표 [0] 3 2" xfId="58"/>
    <cellStyle name="쉼표 [0] 3 2 2" xfId="59"/>
    <cellStyle name="쉼표 [0] 3 2 3" xfId="60"/>
    <cellStyle name="쉼표 [0] 3 3" xfId="61"/>
    <cellStyle name="쉼표 [0] 4" xfId="62"/>
    <cellStyle name="쉼표 [0] 4 2" xfId="63"/>
    <cellStyle name="쉼표 [0] 5" xfId="64"/>
    <cellStyle name="쉼표 [0] 5 2" xfId="65"/>
    <cellStyle name="연결된 셀" xfId="66"/>
    <cellStyle name="Followed Hyperlink" xfId="67"/>
    <cellStyle name="요약" xfId="68"/>
    <cellStyle name="입력" xfId="69"/>
    <cellStyle name="제목" xfId="70"/>
    <cellStyle name="제목 1" xfId="71"/>
    <cellStyle name="제목 2" xfId="72"/>
    <cellStyle name="제목 3" xfId="73"/>
    <cellStyle name="제목 4" xfId="74"/>
    <cellStyle name="좋음" xfId="75"/>
    <cellStyle name="출력" xfId="76"/>
    <cellStyle name="Currency" xfId="77"/>
    <cellStyle name="Currency [0]" xfId="78"/>
    <cellStyle name="Hyperlink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고용인원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41187775"/>
        <c:axId val="35145656"/>
      </c:line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  <c:min val="7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7775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생산액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725"/>
          <c:w val="0.98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47875449"/>
        <c:axId val="28225858"/>
      </c:line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  <c:max val="4500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5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1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1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52706131"/>
        <c:axId val="4593132"/>
      </c:line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3132"/>
        <c:crosses val="autoZero"/>
        <c:auto val="1"/>
        <c:lblOffset val="100"/>
        <c:tickLblSkip val="1"/>
        <c:noMultiLvlLbl val="0"/>
      </c:catAx>
      <c:valAx>
        <c:axId val="459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0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수출액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25"/>
          <c:w val="0.979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Sheet1!$J$222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Sheet1!$K$221:$AB$221</c:f>
              <c:strCache/>
            </c:strRef>
          </c:cat>
          <c:val>
            <c:numRef>
              <c:f>Sheet1!$K$222:$AB$222</c:f>
              <c:numCache/>
            </c:numRef>
          </c:val>
          <c:smooth val="0"/>
        </c:ser>
        <c:marker val="1"/>
        <c:axId val="41338189"/>
        <c:axId val="36499382"/>
      </c:line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  <c:max val="3000"/>
          <c:min val="13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8189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0.9635</cdr:y>
    </cdr:from>
    <cdr:to>
      <cdr:x>0.1545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362325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0.15725</cdr:x>
      <cdr:y>0.95875</cdr:y>
    </cdr:from>
    <cdr:to>
      <cdr:x>0.271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885825" y="33432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0.76225</cdr:x>
      <cdr:y>0.96125</cdr:y>
    </cdr:from>
    <cdr:to>
      <cdr:x>0.876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295775" y="3352800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0.96</cdr:y>
    </cdr:from>
    <cdr:to>
      <cdr:x>0.147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4290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0.147</cdr:x>
      <cdr:y>0.9625</cdr:y>
    </cdr:from>
    <cdr:to>
      <cdr:x>0.2535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819150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0.7555</cdr:x>
      <cdr:y>0.9625</cdr:y>
    </cdr:from>
    <cdr:to>
      <cdr:x>0.862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210050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0.95575</cdr:y>
    </cdr:from>
    <cdr:to>
      <cdr:x>0.14775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0.14225</cdr:x>
      <cdr:y>0.95575</cdr:y>
    </cdr:from>
    <cdr:to>
      <cdr:x>0.257</cdr:x>
      <cdr:y>0.996</cdr:y>
    </cdr:to>
    <cdr:sp>
      <cdr:nvSpPr>
        <cdr:cNvPr id="2" name="TextBox 1"/>
        <cdr:cNvSpPr txBox="1">
          <a:spLocks noChangeArrowheads="1"/>
        </cdr:cNvSpPr>
      </cdr:nvSpPr>
      <cdr:spPr>
        <a:xfrm>
          <a:off x="781050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0.75375</cdr:x>
      <cdr:y>0.95475</cdr:y>
    </cdr:from>
    <cdr:to>
      <cdr:x>0.8685</cdr:x>
      <cdr:y>0.995</cdr:y>
    </cdr:to>
    <cdr:sp>
      <cdr:nvSpPr>
        <cdr:cNvPr id="3" name="TextBox 1"/>
        <cdr:cNvSpPr txBox="1">
          <a:spLocks noChangeArrowheads="1"/>
        </cdr:cNvSpPr>
      </cdr:nvSpPr>
      <cdr:spPr>
        <a:xfrm>
          <a:off x="4162425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0.9645</cdr:y>
    </cdr:from>
    <cdr:to>
      <cdr:x>0.13275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0.143</cdr:x>
      <cdr:y>0.9645</cdr:y>
    </cdr:from>
    <cdr:to>
      <cdr:x>0.2495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800100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0.74925</cdr:x>
      <cdr:y>0.9645</cdr:y>
    </cdr:from>
    <cdr:to>
      <cdr:x>0.856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210050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66675</xdr:rowOff>
    </xdr:from>
    <xdr:to>
      <xdr:col>1</xdr:col>
      <xdr:colOff>400050</xdr:colOff>
      <xdr:row>43</xdr:row>
      <xdr:rowOff>47625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86777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80772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24262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산</a:t>
          </a:r>
        </a:p>
      </xdr:txBody>
    </xdr:sp>
    <xdr:clientData/>
  </xdr:twoCellAnchor>
  <xdr:twoCellAnchor>
    <xdr:from>
      <xdr:col>0</xdr:col>
      <xdr:colOff>19050</xdr:colOff>
      <xdr:row>240</xdr:row>
      <xdr:rowOff>133350</xdr:rowOff>
    </xdr:from>
    <xdr:to>
      <xdr:col>1</xdr:col>
      <xdr:colOff>333375</xdr:colOff>
      <xdr:row>243</xdr:row>
      <xdr:rowOff>104775</xdr:rowOff>
    </xdr:to>
    <xdr:sp>
      <xdr:nvSpPr>
        <xdr:cNvPr id="4" name="모서리가 둥근 직사각형 10"/>
        <xdr:cNvSpPr>
          <a:spLocks/>
        </xdr:cNvSpPr>
      </xdr:nvSpPr>
      <xdr:spPr>
        <a:xfrm>
          <a:off x="19050" y="5383530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용</a:t>
          </a:r>
        </a:p>
      </xdr:txBody>
    </xdr:sp>
    <xdr:clientData/>
  </xdr:twoCellAnchor>
  <xdr:twoCellAnchor>
    <xdr:from>
      <xdr:col>0</xdr:col>
      <xdr:colOff>38100</xdr:colOff>
      <xdr:row>258</xdr:row>
      <xdr:rowOff>38100</xdr:rowOff>
    </xdr:from>
    <xdr:to>
      <xdr:col>8</xdr:col>
      <xdr:colOff>504825</xdr:colOff>
      <xdr:row>275</xdr:row>
      <xdr:rowOff>133350</xdr:rowOff>
    </xdr:to>
    <xdr:graphicFrame>
      <xdr:nvGraphicFramePr>
        <xdr:cNvPr id="5" name="차트 11"/>
        <xdr:cNvGraphicFramePr/>
      </xdr:nvGraphicFramePr>
      <xdr:xfrm>
        <a:off x="38100" y="58483500"/>
        <a:ext cx="5638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6" name="모서리가 둥근 직사각형 16"/>
        <xdr:cNvSpPr>
          <a:spLocks/>
        </xdr:cNvSpPr>
      </xdr:nvSpPr>
      <xdr:spPr>
        <a:xfrm>
          <a:off x="28575" y="625411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융</a:t>
          </a:r>
        </a:p>
      </xdr:txBody>
    </xdr:sp>
    <xdr:clientData/>
  </xdr:twoCellAnchor>
  <xdr:twoCellAnchor>
    <xdr:from>
      <xdr:col>0</xdr:col>
      <xdr:colOff>28575</xdr:colOff>
      <xdr:row>313</xdr:row>
      <xdr:rowOff>114300</xdr:rowOff>
    </xdr:from>
    <xdr:to>
      <xdr:col>1</xdr:col>
      <xdr:colOff>342900</xdr:colOff>
      <xdr:row>315</xdr:row>
      <xdr:rowOff>85725</xdr:rowOff>
    </xdr:to>
    <xdr:sp>
      <xdr:nvSpPr>
        <xdr:cNvPr id="7" name="모서리가 둥근 직사각형 18"/>
        <xdr:cNvSpPr>
          <a:spLocks/>
        </xdr:cNvSpPr>
      </xdr:nvSpPr>
      <xdr:spPr>
        <a:xfrm>
          <a:off x="28575" y="71504175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981200" y="44415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086350" y="444341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200</xdr:row>
      <xdr:rowOff>180975</xdr:rowOff>
    </xdr:to>
    <xdr:graphicFrame>
      <xdr:nvGraphicFramePr>
        <xdr:cNvPr id="10" name="차트 5"/>
        <xdr:cNvGraphicFramePr/>
      </xdr:nvGraphicFramePr>
      <xdr:xfrm>
        <a:off x="38100" y="41052750"/>
        <a:ext cx="55816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219075</xdr:rowOff>
    </xdr:to>
    <xdr:graphicFrame>
      <xdr:nvGraphicFramePr>
        <xdr:cNvPr id="11" name="차트 19"/>
        <xdr:cNvGraphicFramePr/>
      </xdr:nvGraphicFramePr>
      <xdr:xfrm>
        <a:off x="95250" y="65951100"/>
        <a:ext cx="55245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203</xdr:row>
      <xdr:rowOff>66675</xdr:rowOff>
    </xdr:from>
    <xdr:to>
      <xdr:col>1</xdr:col>
      <xdr:colOff>361950</xdr:colOff>
      <xdr:row>205</xdr:row>
      <xdr:rowOff>38100</xdr:rowOff>
    </xdr:to>
    <xdr:sp>
      <xdr:nvSpPr>
        <xdr:cNvPr id="12" name="모서리가 둥근 직사각형 19"/>
        <xdr:cNvSpPr>
          <a:spLocks/>
        </xdr:cNvSpPr>
      </xdr:nvSpPr>
      <xdr:spPr>
        <a:xfrm>
          <a:off x="38100" y="45034200"/>
          <a:ext cx="952500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출</a:t>
          </a:r>
        </a:p>
      </xdr:txBody>
    </xdr:sp>
    <xdr:clientData/>
  </xdr:twoCellAnchor>
  <xdr:twoCellAnchor>
    <xdr:from>
      <xdr:col>0</xdr:col>
      <xdr:colOff>28575</xdr:colOff>
      <xdr:row>220</xdr:row>
      <xdr:rowOff>19050</xdr:rowOff>
    </xdr:from>
    <xdr:to>
      <xdr:col>8</xdr:col>
      <xdr:colOff>485775</xdr:colOff>
      <xdr:row>237</xdr:row>
      <xdr:rowOff>123825</xdr:rowOff>
    </xdr:to>
    <xdr:graphicFrame>
      <xdr:nvGraphicFramePr>
        <xdr:cNvPr id="13" name="차트 10"/>
        <xdr:cNvGraphicFramePr/>
      </xdr:nvGraphicFramePr>
      <xdr:xfrm>
        <a:off x="28575" y="49520475"/>
        <a:ext cx="56292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3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6" width="10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11.57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27"/>
      <c r="C1" s="27"/>
      <c r="D1" s="27"/>
      <c r="E1" s="167"/>
      <c r="F1" s="127"/>
      <c r="G1" s="167"/>
      <c r="H1" s="127"/>
      <c r="I1" s="1"/>
    </row>
    <row r="2" spans="2:9" ht="43.5" customHeight="1">
      <c r="B2" s="28"/>
      <c r="C2" s="28"/>
      <c r="D2" s="29"/>
      <c r="E2" s="28"/>
      <c r="F2" s="28"/>
      <c r="G2" s="126"/>
      <c r="H2" s="127"/>
      <c r="I2" s="2"/>
    </row>
    <row r="3" ht="32.25" customHeight="1"/>
    <row r="6" ht="17.25" thickBot="1"/>
    <row r="7" spans="1:9" ht="16.5" customHeight="1">
      <c r="A7" s="168" t="s">
        <v>134</v>
      </c>
      <c r="B7" s="169"/>
      <c r="C7" s="169"/>
      <c r="D7" s="169"/>
      <c r="E7" s="169"/>
      <c r="F7" s="169"/>
      <c r="G7" s="169"/>
      <c r="H7" s="169"/>
      <c r="I7" s="170"/>
    </row>
    <row r="8" spans="1:9" ht="16.5">
      <c r="A8" s="171"/>
      <c r="B8" s="125"/>
      <c r="C8" s="125"/>
      <c r="D8" s="125"/>
      <c r="E8" s="125"/>
      <c r="F8" s="125"/>
      <c r="G8" s="125"/>
      <c r="H8" s="125"/>
      <c r="I8" s="172"/>
    </row>
    <row r="9" spans="1:9" ht="16.5">
      <c r="A9" s="171"/>
      <c r="B9" s="125"/>
      <c r="C9" s="125"/>
      <c r="D9" s="125"/>
      <c r="E9" s="125"/>
      <c r="F9" s="125"/>
      <c r="G9" s="125"/>
      <c r="H9" s="125"/>
      <c r="I9" s="172"/>
    </row>
    <row r="10" spans="1:9" ht="16.5">
      <c r="A10" s="171"/>
      <c r="B10" s="125"/>
      <c r="C10" s="125"/>
      <c r="D10" s="125"/>
      <c r="E10" s="125"/>
      <c r="F10" s="125"/>
      <c r="G10" s="125"/>
      <c r="H10" s="125"/>
      <c r="I10" s="172"/>
    </row>
    <row r="11" spans="1:9" ht="17.25" thickBot="1">
      <c r="A11" s="173"/>
      <c r="B11" s="174"/>
      <c r="C11" s="174"/>
      <c r="D11" s="174"/>
      <c r="E11" s="174"/>
      <c r="F11" s="174"/>
      <c r="G11" s="174"/>
      <c r="H11" s="174"/>
      <c r="I11" s="175"/>
    </row>
    <row r="16" ht="27"/>
    <row r="32" s="46" customFormat="1" ht="16.5"/>
    <row r="34" ht="16.5">
      <c r="D34" s="30" t="s">
        <v>18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36" customFormat="1" ht="5.25" customHeight="1"/>
    <row r="42" s="46" customFormat="1" ht="16.5"/>
    <row r="43" s="42" customFormat="1" ht="17.25" customHeight="1"/>
    <row r="44" ht="6.75" customHeight="1"/>
    <row r="45" ht="4.5" customHeight="1"/>
    <row r="46" spans="1:10" ht="17.25" customHeight="1">
      <c r="A46" s="116" t="s">
        <v>133</v>
      </c>
      <c r="B46" s="116"/>
      <c r="C46" s="116"/>
      <c r="D46" s="116"/>
      <c r="E46" s="116"/>
      <c r="F46" s="116"/>
      <c r="G46" s="116"/>
      <c r="H46" s="116"/>
      <c r="I46" s="116"/>
      <c r="J46" s="8"/>
    </row>
    <row r="47" spans="1:10" ht="17.2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6"/>
    </row>
    <row r="48" spans="1:9" ht="17.25" customHeight="1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7.25" customHeight="1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7.25" customHeight="1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7.25" customHeight="1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7.25" customHeight="1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7.25" customHeight="1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7.25" customHeight="1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7.25" customHeight="1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7.25" customHeight="1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7.25" customHeight="1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7.25" customHeight="1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7.25" customHeight="1">
      <c r="A59" s="116"/>
      <c r="B59" s="116"/>
      <c r="C59" s="116"/>
      <c r="D59" s="116"/>
      <c r="E59" s="116"/>
      <c r="F59" s="116"/>
      <c r="G59" s="116"/>
      <c r="H59" s="116"/>
      <c r="I59" s="116"/>
    </row>
    <row r="60" spans="1:9" ht="17.25" customHeight="1">
      <c r="A60" s="116"/>
      <c r="B60" s="116"/>
      <c r="C60" s="116"/>
      <c r="D60" s="116"/>
      <c r="E60" s="116"/>
      <c r="F60" s="116"/>
      <c r="G60" s="116"/>
      <c r="H60" s="116"/>
      <c r="I60" s="116"/>
    </row>
    <row r="61" spans="1:9" ht="17.25" customHeight="1">
      <c r="A61" s="116"/>
      <c r="B61" s="116"/>
      <c r="C61" s="116"/>
      <c r="D61" s="116"/>
      <c r="E61" s="116"/>
      <c r="F61" s="116"/>
      <c r="G61" s="116"/>
      <c r="H61" s="116"/>
      <c r="I61" s="116"/>
    </row>
    <row r="62" spans="1:9" ht="17.25" customHeight="1">
      <c r="A62" s="116"/>
      <c r="B62" s="116"/>
      <c r="C62" s="116"/>
      <c r="D62" s="116"/>
      <c r="E62" s="116"/>
      <c r="F62" s="116"/>
      <c r="G62" s="116"/>
      <c r="H62" s="116"/>
      <c r="I62" s="116"/>
    </row>
    <row r="63" spans="1:9" ht="17.25" customHeight="1">
      <c r="A63" s="116"/>
      <c r="B63" s="116"/>
      <c r="C63" s="116"/>
      <c r="D63" s="116"/>
      <c r="E63" s="116"/>
      <c r="F63" s="116"/>
      <c r="G63" s="116"/>
      <c r="H63" s="116"/>
      <c r="I63" s="116"/>
    </row>
    <row r="64" spans="1:9" ht="17.25" customHeight="1">
      <c r="A64" s="116"/>
      <c r="B64" s="116"/>
      <c r="C64" s="116"/>
      <c r="D64" s="116"/>
      <c r="E64" s="116"/>
      <c r="F64" s="116"/>
      <c r="G64" s="116"/>
      <c r="H64" s="116"/>
      <c r="I64" s="116"/>
    </row>
    <row r="65" spans="1:9" ht="17.25" customHeight="1">
      <c r="A65" s="116"/>
      <c r="B65" s="116"/>
      <c r="C65" s="116"/>
      <c r="D65" s="116"/>
      <c r="E65" s="116"/>
      <c r="F65" s="116"/>
      <c r="G65" s="116"/>
      <c r="H65" s="116"/>
      <c r="I65" s="116"/>
    </row>
    <row r="66" spans="1:9" ht="17.25" customHeight="1">
      <c r="A66" s="116"/>
      <c r="B66" s="116"/>
      <c r="C66" s="116"/>
      <c r="D66" s="116"/>
      <c r="E66" s="116"/>
      <c r="F66" s="116"/>
      <c r="G66" s="116"/>
      <c r="H66" s="116"/>
      <c r="I66" s="116"/>
    </row>
    <row r="67" spans="1:9" ht="17.25" customHeight="1">
      <c r="A67" s="116"/>
      <c r="B67" s="116"/>
      <c r="C67" s="116"/>
      <c r="D67" s="116"/>
      <c r="E67" s="116"/>
      <c r="F67" s="116"/>
      <c r="G67" s="116"/>
      <c r="H67" s="116"/>
      <c r="I67" s="116"/>
    </row>
    <row r="68" spans="1:9" ht="17.25" customHeight="1">
      <c r="A68" s="116"/>
      <c r="B68" s="116"/>
      <c r="C68" s="116"/>
      <c r="D68" s="116"/>
      <c r="E68" s="116"/>
      <c r="F68" s="116"/>
      <c r="G68" s="116"/>
      <c r="H68" s="116"/>
      <c r="I68" s="116"/>
    </row>
    <row r="69" spans="1:9" ht="17.25" customHeight="1">
      <c r="A69" s="116"/>
      <c r="B69" s="116"/>
      <c r="C69" s="116"/>
      <c r="D69" s="116"/>
      <c r="E69" s="116"/>
      <c r="F69" s="116"/>
      <c r="G69" s="116"/>
      <c r="H69" s="116"/>
      <c r="I69" s="116"/>
    </row>
    <row r="70" spans="1:9" ht="17.25" customHeight="1">
      <c r="A70" s="116"/>
      <c r="B70" s="116"/>
      <c r="C70" s="116"/>
      <c r="D70" s="116"/>
      <c r="E70" s="116"/>
      <c r="F70" s="116"/>
      <c r="G70" s="116"/>
      <c r="H70" s="116"/>
      <c r="I70" s="116"/>
    </row>
    <row r="71" spans="1:9" ht="17.25" customHeight="1">
      <c r="A71" s="116"/>
      <c r="B71" s="116"/>
      <c r="C71" s="116"/>
      <c r="D71" s="116"/>
      <c r="E71" s="116"/>
      <c r="F71" s="116"/>
      <c r="G71" s="116"/>
      <c r="H71" s="116"/>
      <c r="I71" s="116"/>
    </row>
    <row r="72" spans="1:9" ht="17.25" customHeight="1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9" ht="17.25" customHeight="1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9" ht="17.25" customHeight="1">
      <c r="A74" s="116"/>
      <c r="B74" s="116"/>
      <c r="C74" s="116"/>
      <c r="D74" s="116"/>
      <c r="E74" s="116"/>
      <c r="F74" s="116"/>
      <c r="G74" s="116"/>
      <c r="H74" s="116"/>
      <c r="I74" s="116"/>
    </row>
    <row r="75" spans="1:9" ht="17.25" customHeight="1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9" ht="17.25" customHeight="1">
      <c r="A76" s="116"/>
      <c r="B76" s="116"/>
      <c r="C76" s="116"/>
      <c r="D76" s="116"/>
      <c r="E76" s="116"/>
      <c r="F76" s="116"/>
      <c r="G76" s="116"/>
      <c r="H76" s="116"/>
      <c r="I76" s="116"/>
    </row>
    <row r="77" spans="1:9" ht="54" customHeight="1">
      <c r="A77" s="116"/>
      <c r="B77" s="116"/>
      <c r="C77" s="116"/>
      <c r="D77" s="116"/>
      <c r="E77" s="116"/>
      <c r="F77" s="116"/>
      <c r="G77" s="116"/>
      <c r="H77" s="116"/>
      <c r="I77" s="116"/>
    </row>
    <row r="78" spans="1:9" s="46" customFormat="1" ht="31.5" customHeight="1">
      <c r="A78" s="116"/>
      <c r="B78" s="116"/>
      <c r="C78" s="116"/>
      <c r="D78" s="116"/>
      <c r="E78" s="116"/>
      <c r="F78" s="116"/>
      <c r="G78" s="116"/>
      <c r="H78" s="116"/>
      <c r="I78" s="116"/>
    </row>
    <row r="79" spans="1:9" s="46" customFormat="1" ht="42" customHeight="1">
      <c r="A79" s="116"/>
      <c r="B79" s="116"/>
      <c r="C79" s="116"/>
      <c r="D79" s="116"/>
      <c r="E79" s="116"/>
      <c r="F79" s="116"/>
      <c r="G79" s="116"/>
      <c r="H79" s="116"/>
      <c r="I79" s="116"/>
    </row>
    <row r="80" spans="1:9" s="46" customFormat="1" ht="30" customHeight="1">
      <c r="A80" s="116"/>
      <c r="B80" s="116"/>
      <c r="C80" s="116"/>
      <c r="D80" s="116"/>
      <c r="E80" s="116"/>
      <c r="F80" s="116"/>
      <c r="G80" s="116"/>
      <c r="H80" s="116"/>
      <c r="I80" s="116"/>
    </row>
    <row r="81" spans="1:9" s="46" customFormat="1" ht="26.25" customHeight="1">
      <c r="A81" s="116"/>
      <c r="B81" s="116"/>
      <c r="C81" s="116"/>
      <c r="D81" s="116"/>
      <c r="E81" s="116"/>
      <c r="F81" s="116"/>
      <c r="G81" s="116"/>
      <c r="H81" s="116"/>
      <c r="I81" s="116"/>
    </row>
    <row r="82" spans="1:9" s="46" customFormat="1" ht="21" customHeight="1">
      <c r="A82" s="116"/>
      <c r="B82" s="116"/>
      <c r="C82" s="116"/>
      <c r="D82" s="116"/>
      <c r="E82" s="116"/>
      <c r="F82" s="116"/>
      <c r="G82" s="116"/>
      <c r="H82" s="116"/>
      <c r="I82" s="116"/>
    </row>
    <row r="83" spans="1:9" s="46" customFormat="1" ht="17.25" customHeight="1">
      <c r="A83" s="116"/>
      <c r="B83" s="116"/>
      <c r="C83" s="116"/>
      <c r="D83" s="116"/>
      <c r="E83" s="116"/>
      <c r="F83" s="116"/>
      <c r="G83" s="116"/>
      <c r="H83" s="116"/>
      <c r="I83" s="116"/>
    </row>
    <row r="84" spans="1:9" s="46" customFormat="1" ht="17.25" customHeight="1">
      <c r="A84" s="116"/>
      <c r="B84" s="116"/>
      <c r="C84" s="116"/>
      <c r="D84" s="116"/>
      <c r="E84" s="116"/>
      <c r="F84" s="116"/>
      <c r="G84" s="116"/>
      <c r="H84" s="116"/>
      <c r="I84" s="116"/>
    </row>
    <row r="85" spans="1:9" s="46" customFormat="1" ht="17.25" customHeight="1">
      <c r="A85" s="116"/>
      <c r="B85" s="116"/>
      <c r="C85" s="116"/>
      <c r="D85" s="116"/>
      <c r="E85" s="116"/>
      <c r="F85" s="116"/>
      <c r="G85" s="116"/>
      <c r="H85" s="116"/>
      <c r="I85" s="116"/>
    </row>
    <row r="86" spans="1:9" s="46" customFormat="1" ht="17.25" customHeight="1">
      <c r="A86" s="116"/>
      <c r="B86" s="116"/>
      <c r="C86" s="116"/>
      <c r="D86" s="116"/>
      <c r="E86" s="116"/>
      <c r="F86" s="116"/>
      <c r="G86" s="116"/>
      <c r="H86" s="116"/>
      <c r="I86" s="116"/>
    </row>
    <row r="87" spans="1:9" s="46" customFormat="1" ht="17.25" customHeight="1">
      <c r="A87" s="116"/>
      <c r="B87" s="116"/>
      <c r="C87" s="116"/>
      <c r="D87" s="116"/>
      <c r="E87" s="116"/>
      <c r="F87" s="116"/>
      <c r="G87" s="116"/>
      <c r="H87" s="116"/>
      <c r="I87" s="116"/>
    </row>
    <row r="88" spans="1:9" s="46" customFormat="1" ht="17.25" customHeight="1">
      <c r="A88" s="116"/>
      <c r="B88" s="116"/>
      <c r="C88" s="116"/>
      <c r="D88" s="116"/>
      <c r="E88" s="116"/>
      <c r="F88" s="116"/>
      <c r="G88" s="116"/>
      <c r="H88" s="116"/>
      <c r="I88" s="116"/>
    </row>
    <row r="89" spans="1:9" s="46" customFormat="1" ht="17.25" customHeight="1">
      <c r="A89" s="116"/>
      <c r="B89" s="116"/>
      <c r="C89" s="116"/>
      <c r="D89" s="116"/>
      <c r="E89" s="116"/>
      <c r="F89" s="116"/>
      <c r="G89" s="116"/>
      <c r="H89" s="116"/>
      <c r="I89" s="116"/>
    </row>
    <row r="90" spans="1:9" ht="17.25" customHeight="1">
      <c r="A90" s="116"/>
      <c r="B90" s="116"/>
      <c r="C90" s="116"/>
      <c r="D90" s="116"/>
      <c r="E90" s="116"/>
      <c r="F90" s="116"/>
      <c r="G90" s="116"/>
      <c r="H90" s="116"/>
      <c r="I90" s="116"/>
    </row>
    <row r="91" spans="1:9" ht="17.25" customHeight="1">
      <c r="A91" s="116"/>
      <c r="B91" s="116"/>
      <c r="C91" s="116"/>
      <c r="D91" s="116"/>
      <c r="E91" s="116"/>
      <c r="F91" s="116"/>
      <c r="G91" s="116"/>
      <c r="H91" s="116"/>
      <c r="I91" s="116"/>
    </row>
    <row r="92" spans="1:9" s="35" customFormat="1" ht="17.25" customHeight="1">
      <c r="A92" s="116"/>
      <c r="B92" s="116"/>
      <c r="C92" s="116"/>
      <c r="D92" s="116"/>
      <c r="E92" s="116"/>
      <c r="F92" s="116"/>
      <c r="G92" s="116"/>
      <c r="H92" s="116"/>
      <c r="I92" s="116"/>
    </row>
    <row r="93" spans="1:9" s="37" customFormat="1" ht="17.25" customHeight="1">
      <c r="A93" s="116"/>
      <c r="B93" s="116"/>
      <c r="C93" s="116"/>
      <c r="D93" s="116"/>
      <c r="E93" s="116"/>
      <c r="F93" s="116"/>
      <c r="G93" s="116"/>
      <c r="H93" s="116"/>
      <c r="I93" s="116"/>
    </row>
    <row r="94" spans="1:9" s="37" customFormat="1" ht="17.25" customHeight="1">
      <c r="A94" s="116"/>
      <c r="B94" s="116"/>
      <c r="C94" s="116"/>
      <c r="D94" s="116"/>
      <c r="E94" s="116"/>
      <c r="F94" s="116"/>
      <c r="G94" s="116"/>
      <c r="H94" s="116"/>
      <c r="I94" s="116"/>
    </row>
    <row r="95" spans="1:9" ht="17.25" customHeight="1">
      <c r="A95" s="116"/>
      <c r="B95" s="116"/>
      <c r="C95" s="116"/>
      <c r="D95" s="116"/>
      <c r="E95" s="116"/>
      <c r="F95" s="116"/>
      <c r="G95" s="116"/>
      <c r="H95" s="116"/>
      <c r="I95" s="116"/>
    </row>
    <row r="96" spans="1:9" ht="17.25" customHeight="1">
      <c r="A96" s="116"/>
      <c r="B96" s="116"/>
      <c r="C96" s="116"/>
      <c r="D96" s="116"/>
      <c r="E96" s="116"/>
      <c r="F96" s="116"/>
      <c r="G96" s="116"/>
      <c r="H96" s="116"/>
      <c r="I96" s="116"/>
    </row>
    <row r="97" spans="1:9" ht="17.25" customHeight="1">
      <c r="A97" s="116"/>
      <c r="B97" s="116"/>
      <c r="C97" s="116"/>
      <c r="D97" s="116"/>
      <c r="E97" s="116"/>
      <c r="F97" s="116"/>
      <c r="G97" s="116"/>
      <c r="H97" s="116"/>
      <c r="I97" s="116"/>
    </row>
    <row r="98" spans="1:9" ht="17.25" customHeight="1">
      <c r="A98" s="116"/>
      <c r="B98" s="116"/>
      <c r="C98" s="116"/>
      <c r="D98" s="116"/>
      <c r="E98" s="116"/>
      <c r="F98" s="116"/>
      <c r="G98" s="116"/>
      <c r="H98" s="116"/>
      <c r="I98" s="116"/>
    </row>
    <row r="99" spans="1:9" ht="17.25" customHeight="1">
      <c r="A99" s="116"/>
      <c r="B99" s="116"/>
      <c r="C99" s="116"/>
      <c r="D99" s="116"/>
      <c r="E99" s="116"/>
      <c r="F99" s="116"/>
      <c r="G99" s="116"/>
      <c r="H99" s="116"/>
      <c r="I99" s="116"/>
    </row>
    <row r="100" spans="1:9" ht="17.25" customHeight="1">
      <c r="A100" s="116"/>
      <c r="B100" s="116"/>
      <c r="C100" s="116"/>
      <c r="D100" s="116"/>
      <c r="E100" s="116"/>
      <c r="F100" s="116"/>
      <c r="G100" s="116"/>
      <c r="H100" s="116"/>
      <c r="I100" s="116"/>
    </row>
    <row r="101" spans="1:9" s="46" customFormat="1" ht="17.25" customHeight="1">
      <c r="A101" s="116"/>
      <c r="B101" s="116"/>
      <c r="C101" s="116"/>
      <c r="D101" s="116"/>
      <c r="E101" s="116"/>
      <c r="F101" s="116"/>
      <c r="G101" s="116"/>
      <c r="H101" s="116"/>
      <c r="I101" s="116"/>
    </row>
    <row r="102" spans="1:9" ht="17.25" customHeight="1">
      <c r="A102" s="116"/>
      <c r="B102" s="116"/>
      <c r="C102" s="116"/>
      <c r="D102" s="116"/>
      <c r="E102" s="116"/>
      <c r="F102" s="116"/>
      <c r="G102" s="116"/>
      <c r="H102" s="116"/>
      <c r="I102" s="116"/>
    </row>
    <row r="103" spans="1:9" ht="17.25" customHeight="1">
      <c r="A103" s="116"/>
      <c r="B103" s="116"/>
      <c r="C103" s="116"/>
      <c r="D103" s="116"/>
      <c r="E103" s="116"/>
      <c r="F103" s="116"/>
      <c r="G103" s="116"/>
      <c r="H103" s="116"/>
      <c r="I103" s="116"/>
    </row>
    <row r="104" spans="1:9" ht="17.25" customHeight="1">
      <c r="A104" s="116"/>
      <c r="B104" s="116"/>
      <c r="C104" s="116"/>
      <c r="D104" s="116"/>
      <c r="E104" s="116"/>
      <c r="F104" s="116"/>
      <c r="G104" s="116"/>
      <c r="H104" s="116"/>
      <c r="I104" s="116"/>
    </row>
    <row r="105" spans="1:9" ht="17.25" customHeight="1">
      <c r="A105" s="116"/>
      <c r="B105" s="116"/>
      <c r="C105" s="116"/>
      <c r="D105" s="116"/>
      <c r="E105" s="116"/>
      <c r="F105" s="116"/>
      <c r="G105" s="116"/>
      <c r="H105" s="116"/>
      <c r="I105" s="116"/>
    </row>
    <row r="106" spans="1:9" ht="17.25" customHeight="1">
      <c r="A106" s="116"/>
      <c r="B106" s="116"/>
      <c r="C106" s="116"/>
      <c r="D106" s="116"/>
      <c r="E106" s="116"/>
      <c r="F106" s="116"/>
      <c r="G106" s="116"/>
      <c r="H106" s="116"/>
      <c r="I106" s="116"/>
    </row>
    <row r="107" spans="1:9" ht="17.25" customHeight="1">
      <c r="A107" s="116"/>
      <c r="B107" s="116"/>
      <c r="C107" s="116"/>
      <c r="D107" s="116"/>
      <c r="E107" s="116"/>
      <c r="F107" s="116"/>
      <c r="G107" s="116"/>
      <c r="H107" s="116"/>
      <c r="I107" s="116"/>
    </row>
    <row r="108" spans="1:9" ht="17.25" customHeight="1">
      <c r="A108" s="116"/>
      <c r="B108" s="116"/>
      <c r="C108" s="116"/>
      <c r="D108" s="116"/>
      <c r="E108" s="116"/>
      <c r="F108" s="116"/>
      <c r="G108" s="116"/>
      <c r="H108" s="116"/>
      <c r="I108" s="116"/>
    </row>
    <row r="109" spans="1:9" ht="17.25" customHeight="1">
      <c r="A109" s="116"/>
      <c r="B109" s="116"/>
      <c r="C109" s="116"/>
      <c r="D109" s="116"/>
      <c r="E109" s="116"/>
      <c r="F109" s="116"/>
      <c r="G109" s="116"/>
      <c r="H109" s="116"/>
      <c r="I109" s="116"/>
    </row>
    <row r="110" spans="1:9" ht="34.5" customHeight="1">
      <c r="A110" s="116"/>
      <c r="B110" s="116"/>
      <c r="C110" s="116"/>
      <c r="D110" s="116"/>
      <c r="E110" s="116"/>
      <c r="F110" s="116"/>
      <c r="G110" s="116"/>
      <c r="H110" s="116"/>
      <c r="I110" s="116"/>
    </row>
    <row r="111" spans="1:9" ht="10.5" customHeight="1">
      <c r="A111" s="116"/>
      <c r="B111" s="116"/>
      <c r="C111" s="116"/>
      <c r="D111" s="116"/>
      <c r="E111" s="116"/>
      <c r="F111" s="116"/>
      <c r="G111" s="116"/>
      <c r="H111" s="116"/>
      <c r="I111" s="116"/>
    </row>
    <row r="112" spans="1:9" ht="15" customHeight="1">
      <c r="A112" s="116"/>
      <c r="B112" s="116"/>
      <c r="C112" s="116"/>
      <c r="D112" s="116"/>
      <c r="E112" s="116"/>
      <c r="F112" s="116"/>
      <c r="G112" s="116"/>
      <c r="H112" s="116"/>
      <c r="I112" s="116"/>
    </row>
    <row r="113" spans="1:9" ht="6" customHeight="1">
      <c r="A113" s="116"/>
      <c r="B113" s="116"/>
      <c r="C113" s="116"/>
      <c r="D113" s="116"/>
      <c r="E113" s="116"/>
      <c r="F113" s="116"/>
      <c r="G113" s="116"/>
      <c r="H113" s="116"/>
      <c r="I113" s="116"/>
    </row>
    <row r="114" spans="1:9" ht="12.75" customHeight="1">
      <c r="A114" s="116"/>
      <c r="B114" s="116"/>
      <c r="C114" s="116"/>
      <c r="D114" s="116"/>
      <c r="E114" s="116"/>
      <c r="F114" s="116"/>
      <c r="G114" s="116"/>
      <c r="H114" s="116"/>
      <c r="I114" s="116"/>
    </row>
    <row r="115" spans="1:9" ht="29.25" customHeight="1">
      <c r="A115" s="116"/>
      <c r="B115" s="116"/>
      <c r="C115" s="116"/>
      <c r="D115" s="116"/>
      <c r="E115" s="116"/>
      <c r="F115" s="116"/>
      <c r="G115" s="116"/>
      <c r="H115" s="116"/>
      <c r="I115" s="116"/>
    </row>
    <row r="116" spans="1:9" ht="30" customHeight="1">
      <c r="A116" s="116"/>
      <c r="B116" s="116"/>
      <c r="C116" s="116"/>
      <c r="D116" s="116"/>
      <c r="E116" s="116"/>
      <c r="F116" s="116"/>
      <c r="G116" s="116"/>
      <c r="H116" s="116"/>
      <c r="I116" s="116"/>
    </row>
    <row r="117" spans="1:9" ht="29.25" customHeight="1">
      <c r="A117" s="116"/>
      <c r="B117" s="116"/>
      <c r="C117" s="116"/>
      <c r="D117" s="116"/>
      <c r="E117" s="116"/>
      <c r="F117" s="116"/>
      <c r="G117" s="116"/>
      <c r="H117" s="116"/>
      <c r="I117" s="116"/>
    </row>
    <row r="118" spans="1:11" ht="29.2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K118" s="9"/>
    </row>
    <row r="119" spans="1:11" ht="17.2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K119" s="9"/>
    </row>
    <row r="120" spans="1:9" ht="17.25" customHeight="1">
      <c r="A120" s="116"/>
      <c r="B120" s="116"/>
      <c r="C120" s="116"/>
      <c r="D120" s="116"/>
      <c r="E120" s="116"/>
      <c r="F120" s="116"/>
      <c r="G120" s="116"/>
      <c r="H120" s="116"/>
      <c r="I120" s="116"/>
    </row>
    <row r="121" spans="1:9" ht="17.25" customHeight="1">
      <c r="A121" s="116"/>
      <c r="B121" s="116"/>
      <c r="C121" s="116"/>
      <c r="D121" s="116"/>
      <c r="E121" s="116"/>
      <c r="F121" s="116"/>
      <c r="G121" s="116"/>
      <c r="H121" s="116"/>
      <c r="I121" s="116"/>
    </row>
    <row r="122" spans="1:9" ht="17.25" customHeight="1">
      <c r="A122" s="116"/>
      <c r="B122" s="116"/>
      <c r="C122" s="116"/>
      <c r="D122" s="116"/>
      <c r="E122" s="116"/>
      <c r="F122" s="116"/>
      <c r="G122" s="116"/>
      <c r="H122" s="116"/>
      <c r="I122" s="116"/>
    </row>
    <row r="123" spans="1:9" ht="17.25" customHeight="1">
      <c r="A123" s="116"/>
      <c r="B123" s="116"/>
      <c r="C123" s="116"/>
      <c r="D123" s="116"/>
      <c r="E123" s="116"/>
      <c r="F123" s="116"/>
      <c r="G123" s="116"/>
      <c r="H123" s="116"/>
      <c r="I123" s="116"/>
    </row>
    <row r="124" spans="1:9" ht="17.25" customHeight="1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 ht="17.25" customHeight="1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21.75" customHeight="1">
      <c r="A126" s="116"/>
      <c r="B126" s="116"/>
      <c r="C126" s="116"/>
      <c r="D126" s="116"/>
      <c r="E126" s="116"/>
      <c r="F126" s="116"/>
      <c r="G126" s="116"/>
      <c r="H126" s="116"/>
      <c r="I126" s="116"/>
    </row>
    <row r="127" spans="1:9" ht="17.25" customHeight="1">
      <c r="A127" s="116"/>
      <c r="B127" s="116"/>
      <c r="C127" s="116"/>
      <c r="D127" s="116"/>
      <c r="E127" s="116"/>
      <c r="F127" s="116"/>
      <c r="G127" s="116"/>
      <c r="H127" s="116"/>
      <c r="I127" s="116"/>
    </row>
    <row r="128" spans="1:9" ht="17.25" customHeight="1">
      <c r="A128" s="116"/>
      <c r="B128" s="116"/>
      <c r="C128" s="116"/>
      <c r="D128" s="116"/>
      <c r="E128" s="116"/>
      <c r="F128" s="116"/>
      <c r="G128" s="116"/>
      <c r="H128" s="116"/>
      <c r="I128" s="116"/>
    </row>
    <row r="129" spans="1:9" ht="17.25" customHeight="1">
      <c r="A129" s="116"/>
      <c r="B129" s="116"/>
      <c r="C129" s="116"/>
      <c r="D129" s="116"/>
      <c r="E129" s="116"/>
      <c r="F129" s="116"/>
      <c r="G129" s="116"/>
      <c r="H129" s="116"/>
      <c r="I129" s="116"/>
    </row>
    <row r="130" spans="1:9" ht="17.25" customHeight="1">
      <c r="A130" s="116"/>
      <c r="B130" s="116"/>
      <c r="C130" s="116"/>
      <c r="D130" s="116"/>
      <c r="E130" s="116"/>
      <c r="F130" s="116"/>
      <c r="G130" s="116"/>
      <c r="H130" s="116"/>
      <c r="I130" s="116"/>
    </row>
    <row r="131" spans="1:9" ht="17.25" customHeight="1">
      <c r="A131" s="116"/>
      <c r="B131" s="116"/>
      <c r="C131" s="116"/>
      <c r="D131" s="116"/>
      <c r="E131" s="116"/>
      <c r="F131" s="116"/>
      <c r="G131" s="116"/>
      <c r="H131" s="116"/>
      <c r="I131" s="116"/>
    </row>
    <row r="132" spans="1:9" ht="17.25" customHeight="1">
      <c r="A132" s="116"/>
      <c r="B132" s="116"/>
      <c r="C132" s="116"/>
      <c r="D132" s="116"/>
      <c r="E132" s="116"/>
      <c r="F132" s="116"/>
      <c r="G132" s="116"/>
      <c r="H132" s="116"/>
      <c r="I132" s="116"/>
    </row>
    <row r="133" spans="1:9" ht="17.25" customHeight="1">
      <c r="A133" s="116"/>
      <c r="B133" s="116"/>
      <c r="C133" s="116"/>
      <c r="D133" s="116"/>
      <c r="E133" s="116"/>
      <c r="F133" s="116"/>
      <c r="G133" s="116"/>
      <c r="H133" s="116"/>
      <c r="I133" s="116"/>
    </row>
    <row r="134" spans="1:9" s="43" customFormat="1" ht="17.25" customHeight="1">
      <c r="A134" s="116"/>
      <c r="B134" s="116"/>
      <c r="C134" s="116"/>
      <c r="D134" s="116"/>
      <c r="E134" s="116"/>
      <c r="F134" s="116"/>
      <c r="G134" s="116"/>
      <c r="H134" s="116"/>
      <c r="I134" s="116"/>
    </row>
    <row r="135" spans="1:9" s="39" customFormat="1" ht="17.25" customHeight="1">
      <c r="A135" s="116"/>
      <c r="B135" s="116"/>
      <c r="C135" s="116"/>
      <c r="D135" s="116"/>
      <c r="E135" s="116"/>
      <c r="F135" s="116"/>
      <c r="G135" s="116"/>
      <c r="H135" s="116"/>
      <c r="I135" s="116"/>
    </row>
    <row r="136" spans="1:9" s="36" customFormat="1" ht="17.25" customHeight="1">
      <c r="A136" s="116"/>
      <c r="B136" s="116"/>
      <c r="C136" s="116"/>
      <c r="D136" s="116"/>
      <c r="E136" s="116"/>
      <c r="F136" s="116"/>
      <c r="G136" s="116"/>
      <c r="H136" s="116"/>
      <c r="I136" s="116"/>
    </row>
    <row r="137" spans="1:9" ht="17.25" customHeight="1">
      <c r="A137" s="116"/>
      <c r="B137" s="116"/>
      <c r="C137" s="116"/>
      <c r="D137" s="116"/>
      <c r="E137" s="116"/>
      <c r="F137" s="116"/>
      <c r="G137" s="116"/>
      <c r="H137" s="116"/>
      <c r="I137" s="116"/>
    </row>
    <row r="138" spans="1:9" ht="17.25" customHeight="1">
      <c r="A138" s="116"/>
      <c r="B138" s="116"/>
      <c r="C138" s="116"/>
      <c r="D138" s="116"/>
      <c r="E138" s="116"/>
      <c r="F138" s="116"/>
      <c r="G138" s="116"/>
      <c r="H138" s="116"/>
      <c r="I138" s="116"/>
    </row>
    <row r="139" spans="1:9" ht="17.25" customHeight="1">
      <c r="A139" s="116"/>
      <c r="B139" s="116"/>
      <c r="C139" s="116"/>
      <c r="D139" s="116"/>
      <c r="E139" s="116"/>
      <c r="F139" s="116"/>
      <c r="G139" s="116"/>
      <c r="H139" s="116"/>
      <c r="I139" s="116"/>
    </row>
    <row r="140" spans="1:9" s="8" customFormat="1" ht="17.25" customHeight="1">
      <c r="A140" s="116"/>
      <c r="B140" s="116"/>
      <c r="C140" s="116"/>
      <c r="D140" s="116"/>
      <c r="E140" s="116"/>
      <c r="F140" s="116"/>
      <c r="G140" s="116"/>
      <c r="H140" s="116"/>
      <c r="I140" s="116"/>
    </row>
    <row r="141" spans="1:9" s="8" customFormat="1" ht="17.25" customHeight="1">
      <c r="A141" s="116"/>
      <c r="B141" s="116"/>
      <c r="C141" s="116"/>
      <c r="D141" s="116"/>
      <c r="E141" s="116"/>
      <c r="F141" s="116"/>
      <c r="G141" s="116"/>
      <c r="H141" s="116"/>
      <c r="I141" s="116"/>
    </row>
    <row r="142" spans="1:9" s="8" customFormat="1" ht="17.25" customHeight="1">
      <c r="A142" s="116"/>
      <c r="B142" s="116"/>
      <c r="C142" s="116"/>
      <c r="D142" s="116"/>
      <c r="E142" s="116"/>
      <c r="F142" s="116"/>
      <c r="G142" s="116"/>
      <c r="H142" s="116"/>
      <c r="I142" s="116"/>
    </row>
    <row r="143" spans="1:9" s="8" customFormat="1" ht="17.25" customHeight="1">
      <c r="A143" s="116"/>
      <c r="B143" s="116"/>
      <c r="C143" s="116"/>
      <c r="D143" s="116"/>
      <c r="E143" s="116"/>
      <c r="F143" s="116"/>
      <c r="G143" s="116"/>
      <c r="H143" s="116"/>
      <c r="I143" s="116"/>
    </row>
    <row r="144" spans="1:9" s="8" customFormat="1" ht="17.25" customHeight="1">
      <c r="A144" s="116"/>
      <c r="B144" s="116"/>
      <c r="C144" s="116"/>
      <c r="D144" s="116"/>
      <c r="E144" s="116"/>
      <c r="F144" s="116"/>
      <c r="G144" s="116"/>
      <c r="H144" s="116"/>
      <c r="I144" s="116"/>
    </row>
    <row r="145" spans="1:9" s="8" customFormat="1" ht="17.25" customHeight="1">
      <c r="A145" s="116"/>
      <c r="B145" s="116"/>
      <c r="C145" s="116"/>
      <c r="D145" s="116"/>
      <c r="E145" s="116"/>
      <c r="F145" s="116"/>
      <c r="G145" s="116"/>
      <c r="H145" s="116"/>
      <c r="I145" s="116"/>
    </row>
    <row r="146" spans="1:9" s="8" customFormat="1" ht="17.25" customHeight="1">
      <c r="A146" s="116"/>
      <c r="B146" s="116"/>
      <c r="C146" s="116"/>
      <c r="D146" s="116"/>
      <c r="E146" s="116"/>
      <c r="F146" s="116"/>
      <c r="G146" s="116"/>
      <c r="H146" s="116"/>
      <c r="I146" s="116"/>
    </row>
    <row r="147" spans="1:9" s="8" customFormat="1" ht="17.25" customHeight="1">
      <c r="A147" s="116"/>
      <c r="B147" s="116"/>
      <c r="C147" s="116"/>
      <c r="D147" s="116"/>
      <c r="E147" s="116"/>
      <c r="F147" s="116"/>
      <c r="G147" s="116"/>
      <c r="H147" s="116"/>
      <c r="I147" s="116"/>
    </row>
    <row r="148" spans="1:9" s="8" customFormat="1" ht="17.25" customHeight="1">
      <c r="A148" s="116"/>
      <c r="B148" s="116"/>
      <c r="C148" s="116"/>
      <c r="D148" s="116"/>
      <c r="E148" s="116"/>
      <c r="F148" s="116"/>
      <c r="G148" s="116"/>
      <c r="H148" s="116"/>
      <c r="I148" s="116"/>
    </row>
    <row r="149" spans="1:9" s="46" customFormat="1" ht="36" customHeight="1">
      <c r="A149" s="116"/>
      <c r="B149" s="116"/>
      <c r="C149" s="116"/>
      <c r="D149" s="116"/>
      <c r="E149" s="116"/>
      <c r="F149" s="116"/>
      <c r="G149" s="116"/>
      <c r="H149" s="116"/>
      <c r="I149" s="116"/>
    </row>
    <row r="150" spans="1:9" s="8" customFormat="1" ht="39" customHeight="1">
      <c r="A150" s="116"/>
      <c r="B150" s="116"/>
      <c r="C150" s="116"/>
      <c r="D150" s="116"/>
      <c r="E150" s="116"/>
      <c r="F150" s="116"/>
      <c r="G150" s="116"/>
      <c r="H150" s="116"/>
      <c r="I150" s="116"/>
    </row>
    <row r="151" spans="1:9" s="8" customFormat="1" ht="8.25" customHeight="1">
      <c r="A151" s="116"/>
      <c r="B151" s="116"/>
      <c r="C151" s="116"/>
      <c r="D151" s="116"/>
      <c r="E151" s="116"/>
      <c r="F151" s="116"/>
      <c r="G151" s="116"/>
      <c r="H151" s="116"/>
      <c r="I151" s="116"/>
    </row>
    <row r="152" spans="1:9" s="8" customFormat="1" ht="7.5" customHeight="1">
      <c r="A152" s="116"/>
      <c r="B152" s="116"/>
      <c r="C152" s="116"/>
      <c r="D152" s="116"/>
      <c r="E152" s="116"/>
      <c r="F152" s="116"/>
      <c r="G152" s="116"/>
      <c r="H152" s="116"/>
      <c r="I152" s="116"/>
    </row>
    <row r="153" spans="1:9" s="8" customFormat="1" ht="17.25" customHeight="1" hidden="1">
      <c r="A153" s="116"/>
      <c r="B153" s="116"/>
      <c r="C153" s="116"/>
      <c r="D153" s="116"/>
      <c r="E153" s="116"/>
      <c r="F153" s="116"/>
      <c r="G153" s="116"/>
      <c r="H153" s="116"/>
      <c r="I153" s="116"/>
    </row>
    <row r="154" spans="1:9" s="41" customFormat="1" ht="17.25" customHeight="1" hidden="1">
      <c r="A154" s="116"/>
      <c r="B154" s="116"/>
      <c r="C154" s="116"/>
      <c r="D154" s="116"/>
      <c r="E154" s="116"/>
      <c r="F154" s="116"/>
      <c r="G154" s="116"/>
      <c r="H154" s="116"/>
      <c r="I154" s="116"/>
    </row>
    <row r="155" spans="1:9" s="8" customFormat="1" ht="16.5" hidden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s="8" customFormat="1" ht="16.5" hidden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s="8" customFormat="1" ht="16.5" hidden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s="8" customFormat="1" ht="16.5" hidden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s="46" customFormat="1" ht="16.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s="46" customFormat="1" ht="16.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s="46" customFormat="1" ht="16.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s="46" customFormat="1" ht="16.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s="46" customFormat="1" ht="16.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s="46" customFormat="1" ht="8.25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ht="22.5" customHeight="1"/>
    <row r="166" ht="12" customHeight="1"/>
    <row r="167" ht="17.25" thickBot="1">
      <c r="H167" s="12" t="s">
        <v>52</v>
      </c>
    </row>
    <row r="168" spans="1:10" ht="23.25" customHeight="1">
      <c r="A168" s="176" t="s">
        <v>20</v>
      </c>
      <c r="B168" s="134" t="s">
        <v>74</v>
      </c>
      <c r="C168" s="135"/>
      <c r="D168" s="136" t="s">
        <v>98</v>
      </c>
      <c r="E168" s="137"/>
      <c r="F168" s="138"/>
      <c r="G168" s="134" t="s">
        <v>0</v>
      </c>
      <c r="H168" s="179"/>
      <c r="I168" s="180"/>
      <c r="J168" s="5"/>
    </row>
    <row r="169" spans="1:12" ht="18" customHeight="1">
      <c r="A169" s="177"/>
      <c r="B169" s="139" t="s">
        <v>127</v>
      </c>
      <c r="C169" s="147" t="s">
        <v>128</v>
      </c>
      <c r="D169" s="139" t="s">
        <v>129</v>
      </c>
      <c r="E169" s="139" t="s">
        <v>127</v>
      </c>
      <c r="F169" s="147" t="s">
        <v>128</v>
      </c>
      <c r="G169" s="114" t="s">
        <v>21</v>
      </c>
      <c r="H169" s="114" t="s">
        <v>22</v>
      </c>
      <c r="I169" s="84" t="s">
        <v>1</v>
      </c>
      <c r="L169" s="31"/>
    </row>
    <row r="170" spans="1:9" ht="18" customHeight="1">
      <c r="A170" s="178"/>
      <c r="B170" s="140"/>
      <c r="C170" s="157"/>
      <c r="D170" s="140"/>
      <c r="E170" s="140"/>
      <c r="F170" s="157"/>
      <c r="G170" s="115" t="s">
        <v>23</v>
      </c>
      <c r="H170" s="115" t="s">
        <v>2</v>
      </c>
      <c r="I170" s="85" t="s">
        <v>3</v>
      </c>
    </row>
    <row r="171" spans="1:13" ht="22.5" customHeight="1">
      <c r="A171" s="86" t="s">
        <v>24</v>
      </c>
      <c r="B171" s="13">
        <v>469</v>
      </c>
      <c r="C171" s="13">
        <v>2600</v>
      </c>
      <c r="D171" s="13">
        <v>582</v>
      </c>
      <c r="E171" s="13">
        <v>533</v>
      </c>
      <c r="F171" s="13">
        <v>2858</v>
      </c>
      <c r="G171" s="60">
        <f aca="true" t="shared" si="0" ref="G171:G181">E171/D171*100-100</f>
        <v>-8.419243986254301</v>
      </c>
      <c r="H171" s="14">
        <f>E171/B171*100-100</f>
        <v>13.64605543710023</v>
      </c>
      <c r="I171" s="87">
        <f>F171/C171*100-100</f>
        <v>9.92307692307692</v>
      </c>
      <c r="J171" s="72"/>
      <c r="K171" s="72"/>
      <c r="L171" s="34"/>
      <c r="M171" s="22"/>
    </row>
    <row r="172" spans="1:13" ht="22.5" customHeight="1">
      <c r="A172" s="86" t="s">
        <v>25</v>
      </c>
      <c r="B172" s="13">
        <v>786</v>
      </c>
      <c r="C172" s="13">
        <v>3764</v>
      </c>
      <c r="D172" s="13">
        <v>925</v>
      </c>
      <c r="E172" s="13">
        <v>957</v>
      </c>
      <c r="F172" s="13">
        <v>4485</v>
      </c>
      <c r="G172" s="60">
        <f t="shared" si="0"/>
        <v>3.4594594594594668</v>
      </c>
      <c r="H172" s="14">
        <f aca="true" t="shared" si="1" ref="H172:I181">E172/B172*100-100</f>
        <v>21.755725190839698</v>
      </c>
      <c r="I172" s="87">
        <f t="shared" si="1"/>
        <v>19.15515409139215</v>
      </c>
      <c r="J172" s="72"/>
      <c r="K172" s="72"/>
      <c r="L172" s="34"/>
      <c r="M172" s="22"/>
    </row>
    <row r="173" spans="1:13" ht="22.5" customHeight="1">
      <c r="A173" s="86" t="s">
        <v>26</v>
      </c>
      <c r="B173" s="13">
        <v>327</v>
      </c>
      <c r="C173" s="13">
        <v>1453</v>
      </c>
      <c r="D173" s="13">
        <v>344</v>
      </c>
      <c r="E173" s="13">
        <v>338</v>
      </c>
      <c r="F173" s="13">
        <v>1727</v>
      </c>
      <c r="G173" s="60">
        <f t="shared" si="0"/>
        <v>-1.7441860465116292</v>
      </c>
      <c r="H173" s="14">
        <f t="shared" si="1"/>
        <v>3.36391437308869</v>
      </c>
      <c r="I173" s="87">
        <f t="shared" si="1"/>
        <v>18.85753613214041</v>
      </c>
      <c r="J173" s="72"/>
      <c r="K173" s="72"/>
      <c r="L173" s="34"/>
      <c r="M173" s="22"/>
    </row>
    <row r="174" spans="1:13" ht="22.5" customHeight="1">
      <c r="A174" s="86" t="s">
        <v>27</v>
      </c>
      <c r="B174" s="13">
        <v>3520</v>
      </c>
      <c r="C174" s="13">
        <v>16492</v>
      </c>
      <c r="D174" s="13">
        <v>3896</v>
      </c>
      <c r="E174" s="13">
        <v>4036</v>
      </c>
      <c r="F174" s="13">
        <v>19256</v>
      </c>
      <c r="G174" s="60">
        <f t="shared" si="0"/>
        <v>3.5934291581108653</v>
      </c>
      <c r="H174" s="14">
        <f t="shared" si="1"/>
        <v>14.659090909090907</v>
      </c>
      <c r="I174" s="87">
        <f t="shared" si="1"/>
        <v>16.75964103807908</v>
      </c>
      <c r="J174" s="72"/>
      <c r="K174" s="72"/>
      <c r="L174" s="34"/>
      <c r="M174" s="22"/>
    </row>
    <row r="175" spans="1:13" ht="22.5" customHeight="1">
      <c r="A175" s="86" t="s">
        <v>28</v>
      </c>
      <c r="B175" s="13">
        <v>1194</v>
      </c>
      <c r="C175" s="13">
        <v>5261</v>
      </c>
      <c r="D175" s="13">
        <v>1463</v>
      </c>
      <c r="E175" s="13">
        <v>1454</v>
      </c>
      <c r="F175" s="13">
        <v>7085</v>
      </c>
      <c r="G175" s="60">
        <f t="shared" si="0"/>
        <v>-0.6151742993848188</v>
      </c>
      <c r="H175" s="14">
        <f t="shared" si="1"/>
        <v>21.775544388609717</v>
      </c>
      <c r="I175" s="87">
        <f t="shared" si="1"/>
        <v>34.670214788063106</v>
      </c>
      <c r="J175" s="72"/>
      <c r="K175" s="72"/>
      <c r="L175" s="34"/>
      <c r="M175" s="22"/>
    </row>
    <row r="176" spans="1:13" ht="22.5" customHeight="1">
      <c r="A176" s="86" t="s">
        <v>29</v>
      </c>
      <c r="B176" s="13">
        <v>287</v>
      </c>
      <c r="C176" s="13">
        <v>1588</v>
      </c>
      <c r="D176" s="13">
        <v>499</v>
      </c>
      <c r="E176" s="13">
        <v>699</v>
      </c>
      <c r="F176" s="13">
        <v>2625</v>
      </c>
      <c r="G176" s="60">
        <f t="shared" si="0"/>
        <v>40.08016032064128</v>
      </c>
      <c r="H176" s="14">
        <f t="shared" si="1"/>
        <v>143.55400696864115</v>
      </c>
      <c r="I176" s="87">
        <f t="shared" si="1"/>
        <v>65.30226700251887</v>
      </c>
      <c r="J176" s="72"/>
      <c r="K176" s="72"/>
      <c r="L176" s="34"/>
      <c r="M176" s="22"/>
    </row>
    <row r="177" spans="1:13" ht="22.5" customHeight="1">
      <c r="A177" s="86" t="s">
        <v>30</v>
      </c>
      <c r="B177" s="13">
        <v>6200</v>
      </c>
      <c r="C177" s="13">
        <v>32703</v>
      </c>
      <c r="D177" s="13">
        <v>6653</v>
      </c>
      <c r="E177" s="13">
        <v>6419</v>
      </c>
      <c r="F177" s="13">
        <v>33617</v>
      </c>
      <c r="G177" s="60">
        <f t="shared" si="0"/>
        <v>-3.517210281076217</v>
      </c>
      <c r="H177" s="14">
        <f t="shared" si="1"/>
        <v>3.5322580645161423</v>
      </c>
      <c r="I177" s="87">
        <f t="shared" si="1"/>
        <v>2.794850625324898</v>
      </c>
      <c r="J177" s="72"/>
      <c r="K177" s="72"/>
      <c r="L177" s="34"/>
      <c r="M177" s="22"/>
    </row>
    <row r="178" spans="1:13" ht="22.5" customHeight="1">
      <c r="A178" s="86" t="s">
        <v>31</v>
      </c>
      <c r="B178" s="13">
        <v>16988</v>
      </c>
      <c r="C178" s="13">
        <v>87794</v>
      </c>
      <c r="D178" s="13">
        <v>21167</v>
      </c>
      <c r="E178" s="13">
        <v>21624</v>
      </c>
      <c r="F178" s="13">
        <v>109030</v>
      </c>
      <c r="G178" s="60">
        <f t="shared" si="0"/>
        <v>2.1590211177776837</v>
      </c>
      <c r="H178" s="14">
        <f t="shared" si="1"/>
        <v>27.289851659995293</v>
      </c>
      <c r="I178" s="87">
        <f t="shared" si="1"/>
        <v>24.188441123539192</v>
      </c>
      <c r="J178" s="72"/>
      <c r="K178" s="72"/>
      <c r="L178" s="34"/>
      <c r="M178" s="22"/>
    </row>
    <row r="179" spans="1:13" ht="22.5" customHeight="1">
      <c r="A179" s="86" t="s">
        <v>32</v>
      </c>
      <c r="B179" s="13">
        <v>534</v>
      </c>
      <c r="C179" s="13">
        <v>2514</v>
      </c>
      <c r="D179" s="13">
        <v>585</v>
      </c>
      <c r="E179" s="13">
        <v>573</v>
      </c>
      <c r="F179" s="13">
        <v>2729</v>
      </c>
      <c r="G179" s="60">
        <f t="shared" si="0"/>
        <v>-2.051282051282058</v>
      </c>
      <c r="H179" s="14">
        <f t="shared" si="1"/>
        <v>7.303370786516865</v>
      </c>
      <c r="I179" s="87">
        <f>F179/C179*100-100</f>
        <v>8.55210819411296</v>
      </c>
      <c r="J179" s="72"/>
      <c r="K179" s="72"/>
      <c r="L179" s="34"/>
      <c r="M179" s="22"/>
    </row>
    <row r="180" spans="1:13" ht="22.5" customHeight="1">
      <c r="A180" s="86" t="s">
        <v>33</v>
      </c>
      <c r="B180" s="13">
        <v>22</v>
      </c>
      <c r="C180" s="13">
        <v>112</v>
      </c>
      <c r="D180" s="13">
        <v>33</v>
      </c>
      <c r="E180" s="13">
        <v>44</v>
      </c>
      <c r="F180" s="13">
        <v>170</v>
      </c>
      <c r="G180" s="60">
        <f t="shared" si="0"/>
        <v>33.333333333333314</v>
      </c>
      <c r="H180" s="14">
        <f t="shared" si="1"/>
        <v>100</v>
      </c>
      <c r="I180" s="87">
        <f t="shared" si="1"/>
        <v>51.78571428571428</v>
      </c>
      <c r="J180" s="72"/>
      <c r="K180" s="72"/>
      <c r="L180" s="34"/>
      <c r="M180" s="22"/>
    </row>
    <row r="181" spans="1:22" ht="22.5" customHeight="1" thickBot="1">
      <c r="A181" s="88" t="s">
        <v>4</v>
      </c>
      <c r="B181" s="55">
        <f>SUM(B171:B180)</f>
        <v>30327</v>
      </c>
      <c r="C181" s="55">
        <v>154282</v>
      </c>
      <c r="D181" s="55">
        <v>36147</v>
      </c>
      <c r="E181" s="55">
        <v>36677</v>
      </c>
      <c r="F181" s="55">
        <v>183582</v>
      </c>
      <c r="G181" s="61">
        <f t="shared" si="0"/>
        <v>1.466235095581922</v>
      </c>
      <c r="H181" s="89">
        <f t="shared" si="1"/>
        <v>20.938437695782625</v>
      </c>
      <c r="I181" s="90">
        <f t="shared" si="1"/>
        <v>18.99119793624662</v>
      </c>
      <c r="J181" s="72"/>
      <c r="K181" s="72"/>
      <c r="L181" s="34"/>
      <c r="M181" s="22"/>
      <c r="V181" t="s">
        <v>5</v>
      </c>
    </row>
    <row r="182" spans="1:30" ht="27" customHeight="1">
      <c r="A182" s="124" t="s">
        <v>53</v>
      </c>
      <c r="B182" s="125"/>
      <c r="C182" s="125"/>
      <c r="D182" s="125"/>
      <c r="E182" s="125"/>
      <c r="K182" s="81" t="s">
        <v>92</v>
      </c>
      <c r="L182" s="81" t="s">
        <v>93</v>
      </c>
      <c r="M182" s="81" t="s">
        <v>94</v>
      </c>
      <c r="N182" s="81" t="s">
        <v>95</v>
      </c>
      <c r="O182" s="81" t="s">
        <v>96</v>
      </c>
      <c r="P182" s="81" t="s">
        <v>97</v>
      </c>
      <c r="Q182" s="81" t="s">
        <v>88</v>
      </c>
      <c r="R182" s="81" t="s">
        <v>89</v>
      </c>
      <c r="S182" s="81" t="s">
        <v>90</v>
      </c>
      <c r="T182" s="81" t="s">
        <v>91</v>
      </c>
      <c r="U182" s="81" t="s">
        <v>86</v>
      </c>
      <c r="V182" s="81" t="s">
        <v>87</v>
      </c>
      <c r="W182" s="81" t="s">
        <v>92</v>
      </c>
      <c r="X182" s="81" t="s">
        <v>93</v>
      </c>
      <c r="Y182" s="81" t="s">
        <v>130</v>
      </c>
      <c r="Z182" s="81" t="s">
        <v>131</v>
      </c>
      <c r="AA182" s="81" t="s">
        <v>100</v>
      </c>
      <c r="AB182" s="81" t="s">
        <v>132</v>
      </c>
      <c r="AC182" s="46"/>
      <c r="AD182" s="38"/>
    </row>
    <row r="183" spans="10:28" ht="16.5">
      <c r="J183" t="s">
        <v>6</v>
      </c>
      <c r="K183" s="102">
        <v>2928</v>
      </c>
      <c r="L183" s="102">
        <v>3085</v>
      </c>
      <c r="M183" s="102">
        <v>2880</v>
      </c>
      <c r="N183" s="102">
        <v>3285</v>
      </c>
      <c r="O183" s="102">
        <v>3145</v>
      </c>
      <c r="P183" s="102">
        <v>3033</v>
      </c>
      <c r="Q183" s="102">
        <v>3227</v>
      </c>
      <c r="R183" s="102">
        <v>3487</v>
      </c>
      <c r="S183" s="102">
        <v>3198</v>
      </c>
      <c r="T183" s="102">
        <v>3317</v>
      </c>
      <c r="U183" s="102">
        <v>3353</v>
      </c>
      <c r="V183" s="102">
        <v>3644</v>
      </c>
      <c r="W183" s="102">
        <v>4044</v>
      </c>
      <c r="X183" s="102">
        <v>3763</v>
      </c>
      <c r="Y183" s="102">
        <v>3301</v>
      </c>
      <c r="Z183" s="102">
        <v>4012</v>
      </c>
      <c r="AA183" s="102">
        <v>3615</v>
      </c>
      <c r="AB183" s="102">
        <v>3668</v>
      </c>
    </row>
    <row r="202" ht="12.75" customHeight="1"/>
    <row r="203" s="46" customFormat="1" ht="12.75" customHeight="1"/>
    <row r="204" s="46" customFormat="1" ht="16.5"/>
    <row r="205" s="46" customFormat="1" ht="16.5"/>
    <row r="206" spans="8:9" s="46" customFormat="1" ht="17.25" thickBot="1">
      <c r="H206" s="12" t="s">
        <v>54</v>
      </c>
      <c r="I206" s="12"/>
    </row>
    <row r="207" spans="1:9" s="46" customFormat="1" ht="22.5" customHeight="1">
      <c r="A207" s="148" t="s">
        <v>78</v>
      </c>
      <c r="B207" s="134">
        <v>2021</v>
      </c>
      <c r="C207" s="135"/>
      <c r="D207" s="141">
        <v>2022</v>
      </c>
      <c r="E207" s="142"/>
      <c r="F207" s="143"/>
      <c r="G207" s="155" t="s">
        <v>0</v>
      </c>
      <c r="H207" s="129"/>
      <c r="I207" s="130"/>
    </row>
    <row r="208" spans="1:9" s="46" customFormat="1" ht="16.5" customHeight="1">
      <c r="A208" s="149"/>
      <c r="B208" s="219" t="s">
        <v>114</v>
      </c>
      <c r="C208" s="147" t="s">
        <v>135</v>
      </c>
      <c r="D208" s="219" t="s">
        <v>100</v>
      </c>
      <c r="E208" s="219" t="s">
        <v>114</v>
      </c>
      <c r="F208" s="219" t="s">
        <v>69</v>
      </c>
      <c r="G208" s="114" t="s">
        <v>21</v>
      </c>
      <c r="H208" s="114" t="s">
        <v>70</v>
      </c>
      <c r="I208" s="93" t="s">
        <v>1</v>
      </c>
    </row>
    <row r="209" spans="1:9" s="46" customFormat="1" ht="16.5" customHeight="1">
      <c r="A209" s="150"/>
      <c r="B209" s="146"/>
      <c r="C209" s="146"/>
      <c r="D209" s="146"/>
      <c r="E209" s="146"/>
      <c r="F209" s="146"/>
      <c r="G209" s="115" t="s">
        <v>23</v>
      </c>
      <c r="H209" s="115" t="s">
        <v>2</v>
      </c>
      <c r="I209" s="94" t="s">
        <v>3</v>
      </c>
    </row>
    <row r="210" spans="1:12" s="46" customFormat="1" ht="22.5" customHeight="1">
      <c r="A210" s="96" t="s">
        <v>81</v>
      </c>
      <c r="B210" s="220">
        <v>1142</v>
      </c>
      <c r="C210" s="220">
        <v>6454</v>
      </c>
      <c r="D210" s="221">
        <v>1551</v>
      </c>
      <c r="E210" s="221">
        <v>1257</v>
      </c>
      <c r="F210" s="221">
        <v>7324</v>
      </c>
      <c r="G210" s="95">
        <v>-18.95551257253385</v>
      </c>
      <c r="H210" s="95">
        <v>10.070052539404557</v>
      </c>
      <c r="I210" s="98">
        <v>13.480012395413695</v>
      </c>
      <c r="J210" s="48"/>
      <c r="K210" s="32"/>
      <c r="L210" s="32"/>
    </row>
    <row r="211" spans="1:12" s="46" customFormat="1" ht="22.5" customHeight="1">
      <c r="A211" s="96" t="s">
        <v>82</v>
      </c>
      <c r="B211" s="13">
        <v>257</v>
      </c>
      <c r="C211" s="13">
        <v>1692</v>
      </c>
      <c r="D211" s="13">
        <v>171</v>
      </c>
      <c r="E211" s="13">
        <v>165</v>
      </c>
      <c r="F211" s="13">
        <v>852</v>
      </c>
      <c r="G211" s="95">
        <v>-3.5087719298245617</v>
      </c>
      <c r="H211" s="95">
        <v>-35.797665369649806</v>
      </c>
      <c r="I211" s="98">
        <v>-49.64539007092199</v>
      </c>
      <c r="J211" s="48"/>
      <c r="K211" s="32"/>
      <c r="L211" s="32"/>
    </row>
    <row r="212" spans="1:12" s="46" customFormat="1" ht="22.5" customHeight="1">
      <c r="A212" s="96" t="s">
        <v>75</v>
      </c>
      <c r="B212" s="13">
        <v>157</v>
      </c>
      <c r="C212" s="13">
        <v>827</v>
      </c>
      <c r="D212" s="13">
        <v>71</v>
      </c>
      <c r="E212" s="13">
        <v>72</v>
      </c>
      <c r="F212" s="13">
        <v>374</v>
      </c>
      <c r="G212" s="95">
        <v>1.408450704225345</v>
      </c>
      <c r="H212" s="95">
        <v>-54</v>
      </c>
      <c r="I212" s="98">
        <v>-54.7</v>
      </c>
      <c r="J212" s="48"/>
      <c r="K212" s="32"/>
      <c r="L212" s="32"/>
    </row>
    <row r="213" spans="1:12" s="46" customFormat="1" ht="22.5" customHeight="1">
      <c r="A213" s="96" t="s">
        <v>79</v>
      </c>
      <c r="B213" s="13">
        <v>119</v>
      </c>
      <c r="C213" s="13">
        <v>602</v>
      </c>
      <c r="D213" s="13">
        <v>141</v>
      </c>
      <c r="E213" s="13">
        <v>147</v>
      </c>
      <c r="F213" s="13">
        <v>706</v>
      </c>
      <c r="G213" s="95">
        <v>4.255319148936181</v>
      </c>
      <c r="H213" s="95">
        <v>23.8</v>
      </c>
      <c r="I213" s="98">
        <v>17.275747508305656</v>
      </c>
      <c r="J213" s="48"/>
      <c r="K213" s="32"/>
      <c r="L213" s="32"/>
    </row>
    <row r="214" spans="1:12" s="46" customFormat="1" ht="22.5" customHeight="1">
      <c r="A214" s="101" t="s">
        <v>80</v>
      </c>
      <c r="B214" s="13">
        <v>113</v>
      </c>
      <c r="C214" s="13">
        <v>514</v>
      </c>
      <c r="D214" s="13">
        <v>169</v>
      </c>
      <c r="E214" s="13">
        <v>166</v>
      </c>
      <c r="F214" s="13">
        <v>789</v>
      </c>
      <c r="G214" s="95">
        <v>-1.7751479289940875</v>
      </c>
      <c r="H214" s="95">
        <v>46.6</v>
      </c>
      <c r="I214" s="98">
        <v>53.50194552529183</v>
      </c>
      <c r="J214" s="48"/>
      <c r="K214" s="32"/>
      <c r="L214" s="32"/>
    </row>
    <row r="215" spans="1:12" s="46" customFormat="1" ht="22.5" customHeight="1">
      <c r="A215" s="96" t="s">
        <v>83</v>
      </c>
      <c r="B215" s="13">
        <v>101</v>
      </c>
      <c r="C215" s="13">
        <v>489</v>
      </c>
      <c r="D215" s="13">
        <v>113</v>
      </c>
      <c r="E215" s="13">
        <v>112</v>
      </c>
      <c r="F215" s="13">
        <v>556</v>
      </c>
      <c r="G215" s="95">
        <v>-0.8849557522123916</v>
      </c>
      <c r="H215" s="95">
        <v>10.891089108910904</v>
      </c>
      <c r="I215" s="98">
        <v>13.70143149284253</v>
      </c>
      <c r="J215" s="48"/>
      <c r="K215" s="32"/>
      <c r="L215" s="32"/>
    </row>
    <row r="216" spans="1:12" s="46" customFormat="1" ht="22.5" customHeight="1">
      <c r="A216" s="96" t="s">
        <v>76</v>
      </c>
      <c r="B216" s="13">
        <v>78</v>
      </c>
      <c r="C216" s="13">
        <v>368</v>
      </c>
      <c r="D216" s="13">
        <v>91</v>
      </c>
      <c r="E216" s="13">
        <v>111</v>
      </c>
      <c r="F216" s="13">
        <v>511</v>
      </c>
      <c r="G216" s="95">
        <v>21.978021978021985</v>
      </c>
      <c r="H216" s="95">
        <v>41.4</v>
      </c>
      <c r="I216" s="98">
        <v>39.1</v>
      </c>
      <c r="J216" s="48"/>
      <c r="K216" s="32"/>
      <c r="L216" s="32"/>
    </row>
    <row r="217" spans="1:12" s="46" customFormat="1" ht="22.5" customHeight="1">
      <c r="A217" s="96" t="s">
        <v>84</v>
      </c>
      <c r="B217" s="13">
        <v>23</v>
      </c>
      <c r="C217" s="13">
        <v>133</v>
      </c>
      <c r="D217" s="13">
        <v>28</v>
      </c>
      <c r="E217" s="13">
        <v>33</v>
      </c>
      <c r="F217" s="13">
        <v>158</v>
      </c>
      <c r="G217" s="95">
        <v>17.85714285714286</v>
      </c>
      <c r="H217" s="95">
        <v>40.7</v>
      </c>
      <c r="I217" s="98">
        <v>18.5</v>
      </c>
      <c r="J217" s="48"/>
      <c r="K217" s="32"/>
      <c r="L217" s="32"/>
    </row>
    <row r="218" spans="1:12" s="46" customFormat="1" ht="22.5" customHeight="1">
      <c r="A218" s="96" t="s">
        <v>77</v>
      </c>
      <c r="B218" s="13">
        <v>194</v>
      </c>
      <c r="C218" s="13">
        <v>1040</v>
      </c>
      <c r="D218" s="13">
        <v>223</v>
      </c>
      <c r="E218" s="13">
        <v>363</v>
      </c>
      <c r="F218" s="13">
        <v>1165</v>
      </c>
      <c r="G218" s="95">
        <v>62.78026905829597</v>
      </c>
      <c r="H218" s="95">
        <v>87.11340206185568</v>
      </c>
      <c r="I218" s="98">
        <v>12.019230769230774</v>
      </c>
      <c r="J218" s="48"/>
      <c r="K218" s="32"/>
      <c r="L218" s="32"/>
    </row>
    <row r="219" spans="1:12" s="46" customFormat="1" ht="22.5" customHeight="1" thickBot="1">
      <c r="A219" s="97" t="s">
        <v>85</v>
      </c>
      <c r="B219" s="106">
        <v>2187</v>
      </c>
      <c r="C219" s="106">
        <v>12121</v>
      </c>
      <c r="D219" s="106">
        <v>2559</v>
      </c>
      <c r="E219" s="106">
        <v>2426</v>
      </c>
      <c r="F219" s="106">
        <v>12437</v>
      </c>
      <c r="G219" s="99">
        <v>-5.197342711996882</v>
      </c>
      <c r="H219" s="99">
        <v>11</v>
      </c>
      <c r="I219" s="100">
        <v>2.6070456232984043</v>
      </c>
      <c r="J219" s="48"/>
      <c r="K219" s="32"/>
      <c r="L219" s="32"/>
    </row>
    <row r="220" spans="1:11" s="46" customFormat="1" ht="26.25" customHeight="1">
      <c r="A220" s="124" t="s">
        <v>19</v>
      </c>
      <c r="B220" s="125"/>
      <c r="C220" s="125"/>
      <c r="D220" s="125"/>
      <c r="E220" s="125"/>
      <c r="F220" s="125"/>
      <c r="K220" s="22"/>
    </row>
    <row r="221" spans="11:28" s="46" customFormat="1" ht="21" customHeight="1">
      <c r="K221" s="102" t="s">
        <v>92</v>
      </c>
      <c r="L221" s="102" t="s">
        <v>93</v>
      </c>
      <c r="M221" s="102" t="s">
        <v>94</v>
      </c>
      <c r="N221" s="102" t="s">
        <v>95</v>
      </c>
      <c r="O221" s="102" t="s">
        <v>96</v>
      </c>
      <c r="P221" s="102" t="s">
        <v>97</v>
      </c>
      <c r="Q221" s="102" t="s">
        <v>88</v>
      </c>
      <c r="R221" s="102" t="s">
        <v>89</v>
      </c>
      <c r="S221" s="102" t="s">
        <v>90</v>
      </c>
      <c r="T221" s="102" t="s">
        <v>91</v>
      </c>
      <c r="U221" s="102" t="s">
        <v>86</v>
      </c>
      <c r="V221" s="102" t="s">
        <v>87</v>
      </c>
      <c r="W221" s="102" t="s">
        <v>92</v>
      </c>
      <c r="X221" s="102" t="s">
        <v>93</v>
      </c>
      <c r="Y221" s="102" t="s">
        <v>94</v>
      </c>
      <c r="Z221" s="102" t="s">
        <v>95</v>
      </c>
      <c r="AA221" s="102" t="s">
        <v>96</v>
      </c>
      <c r="AB221" s="102" t="s">
        <v>97</v>
      </c>
    </row>
    <row r="222" spans="10:28" s="46" customFormat="1" ht="16.5">
      <c r="J222" s="46" t="s">
        <v>7</v>
      </c>
      <c r="K222" s="102">
        <v>2643</v>
      </c>
      <c r="L222" s="102">
        <v>2568</v>
      </c>
      <c r="M222" s="102">
        <v>2310</v>
      </c>
      <c r="N222" s="102">
        <v>2541</v>
      </c>
      <c r="O222" s="102">
        <v>2519</v>
      </c>
      <c r="P222" s="102">
        <v>2187</v>
      </c>
      <c r="Q222" s="102">
        <v>2111</v>
      </c>
      <c r="R222" s="102">
        <v>2335</v>
      </c>
      <c r="S222" s="102">
        <v>2506</v>
      </c>
      <c r="T222" s="102">
        <v>2451</v>
      </c>
      <c r="U222" s="102">
        <v>2588</v>
      </c>
      <c r="V222" s="102">
        <v>2793</v>
      </c>
      <c r="W222" s="102">
        <v>2744</v>
      </c>
      <c r="X222" s="102">
        <v>2377</v>
      </c>
      <c r="Y222" s="102">
        <v>2184</v>
      </c>
      <c r="Z222" s="102">
        <v>2897</v>
      </c>
      <c r="AA222" s="102">
        <v>2559</v>
      </c>
      <c r="AB222" s="102">
        <v>2426</v>
      </c>
    </row>
    <row r="223" s="46" customFormat="1" ht="16.5"/>
    <row r="224" s="46" customFormat="1" ht="16.5"/>
    <row r="225" s="46" customFormat="1" ht="16.5"/>
    <row r="226" s="46" customFormat="1" ht="16.5"/>
    <row r="227" s="46" customFormat="1" ht="16.5"/>
    <row r="228" s="46" customFormat="1" ht="16.5"/>
    <row r="229" s="46" customFormat="1" ht="16.5"/>
    <row r="230" s="46" customFormat="1" ht="16.5"/>
    <row r="231" s="46" customFormat="1" ht="16.5"/>
    <row r="232" s="46" customFormat="1" ht="16.5"/>
    <row r="233" s="46" customFormat="1" ht="16.5"/>
    <row r="234" s="46" customFormat="1" ht="16.5"/>
    <row r="235" s="46" customFormat="1" ht="16.5"/>
    <row r="236" s="46" customFormat="1" ht="16.5"/>
    <row r="237" s="46" customFormat="1" ht="16.5"/>
    <row r="238" s="46" customFormat="1" ht="16.5"/>
    <row r="239" s="46" customFormat="1" ht="15" customHeight="1"/>
    <row r="240" s="46" customFormat="1" ht="14.25" customHeight="1"/>
    <row r="241" s="46" customFormat="1" ht="16.5"/>
    <row r="242" s="46" customFormat="1" ht="16.5" customHeight="1" hidden="1"/>
    <row r="243" s="46" customFormat="1" ht="16.5"/>
    <row r="244" s="46" customFormat="1" ht="17.25" thickBot="1">
      <c r="I244" s="12" t="s">
        <v>67</v>
      </c>
    </row>
    <row r="245" spans="1:9" s="46" customFormat="1" ht="23.25" customHeight="1">
      <c r="A245" s="151" t="s">
        <v>34</v>
      </c>
      <c r="B245" s="152"/>
      <c r="C245" s="67" t="s">
        <v>74</v>
      </c>
      <c r="D245" s="155" t="s">
        <v>98</v>
      </c>
      <c r="E245" s="156"/>
      <c r="F245" s="128" t="s">
        <v>0</v>
      </c>
      <c r="G245" s="129"/>
      <c r="H245" s="129"/>
      <c r="I245" s="130"/>
    </row>
    <row r="246" spans="1:9" s="46" customFormat="1" ht="29.25" customHeight="1">
      <c r="A246" s="153"/>
      <c r="B246" s="154"/>
      <c r="C246" s="21" t="s">
        <v>114</v>
      </c>
      <c r="D246" s="21" t="s">
        <v>100</v>
      </c>
      <c r="E246" s="21" t="s">
        <v>126</v>
      </c>
      <c r="F246" s="131" t="s">
        <v>35</v>
      </c>
      <c r="G246" s="133"/>
      <c r="H246" s="131" t="s">
        <v>8</v>
      </c>
      <c r="I246" s="132"/>
    </row>
    <row r="247" spans="1:10" s="46" customFormat="1" ht="22.5" customHeight="1">
      <c r="A247" s="122" t="s">
        <v>36</v>
      </c>
      <c r="B247" s="123"/>
      <c r="C247" s="23">
        <v>612</v>
      </c>
      <c r="D247" s="23">
        <v>624</v>
      </c>
      <c r="E247" s="23">
        <v>620</v>
      </c>
      <c r="F247" s="119">
        <f aca="true" t="shared" si="2" ref="F247:F257">E247/D247*100-100</f>
        <v>-0.6410256410256352</v>
      </c>
      <c r="G247" s="120"/>
      <c r="H247" s="117">
        <f aca="true" t="shared" si="3" ref="H247:H257">E247/C247*100-100</f>
        <v>1.3071895424836555</v>
      </c>
      <c r="I247" s="118"/>
      <c r="J247" s="56"/>
    </row>
    <row r="248" spans="1:10" s="46" customFormat="1" ht="22.5" customHeight="1">
      <c r="A248" s="122" t="s">
        <v>9</v>
      </c>
      <c r="B248" s="123"/>
      <c r="C248" s="23">
        <v>2801</v>
      </c>
      <c r="D248" s="23">
        <v>2752</v>
      </c>
      <c r="E248" s="23">
        <v>2790</v>
      </c>
      <c r="F248" s="119">
        <f t="shared" si="2"/>
        <v>1.3808139534883708</v>
      </c>
      <c r="G248" s="120"/>
      <c r="H248" s="117">
        <f t="shared" si="3"/>
        <v>-0.39271688682613615</v>
      </c>
      <c r="I248" s="118"/>
      <c r="J248" s="56"/>
    </row>
    <row r="249" spans="1:10" s="46" customFormat="1" ht="22.5" customHeight="1">
      <c r="A249" s="122" t="s">
        <v>10</v>
      </c>
      <c r="B249" s="123"/>
      <c r="C249" s="23">
        <v>714</v>
      </c>
      <c r="D249" s="23">
        <v>712</v>
      </c>
      <c r="E249" s="23">
        <v>707</v>
      </c>
      <c r="F249" s="119">
        <f>E249/D249*100-100</f>
        <v>-0.7022471910112387</v>
      </c>
      <c r="G249" s="120"/>
      <c r="H249" s="117">
        <f t="shared" si="3"/>
        <v>-0.9803921568627345</v>
      </c>
      <c r="I249" s="118"/>
      <c r="J249" s="56"/>
    </row>
    <row r="250" spans="1:10" s="46" customFormat="1" ht="22.5" customHeight="1">
      <c r="A250" s="122" t="s">
        <v>11</v>
      </c>
      <c r="B250" s="123"/>
      <c r="C250" s="23">
        <v>5790</v>
      </c>
      <c r="D250" s="23">
        <v>5740</v>
      </c>
      <c r="E250" s="23">
        <v>5734</v>
      </c>
      <c r="F250" s="119">
        <f t="shared" si="2"/>
        <v>-0.10452961672473293</v>
      </c>
      <c r="G250" s="120"/>
      <c r="H250" s="117">
        <f t="shared" si="3"/>
        <v>-0.9671848013816913</v>
      </c>
      <c r="I250" s="118"/>
      <c r="J250" s="56"/>
    </row>
    <row r="251" spans="1:10" s="46" customFormat="1" ht="22.5" customHeight="1">
      <c r="A251" s="122" t="s">
        <v>37</v>
      </c>
      <c r="B251" s="123"/>
      <c r="C251" s="23">
        <v>4433</v>
      </c>
      <c r="D251" s="23">
        <v>4761</v>
      </c>
      <c r="E251" s="23">
        <v>4795</v>
      </c>
      <c r="F251" s="119">
        <f t="shared" si="2"/>
        <v>0.7141356857802919</v>
      </c>
      <c r="G251" s="120"/>
      <c r="H251" s="117">
        <f t="shared" si="3"/>
        <v>8.166027520866237</v>
      </c>
      <c r="I251" s="118"/>
      <c r="J251" s="56"/>
    </row>
    <row r="252" spans="1:10" s="46" customFormat="1" ht="22.5" customHeight="1">
      <c r="A252" s="122" t="s">
        <v>38</v>
      </c>
      <c r="B252" s="123"/>
      <c r="C252" s="23">
        <v>816</v>
      </c>
      <c r="D252" s="23">
        <v>881</v>
      </c>
      <c r="E252" s="23">
        <v>874</v>
      </c>
      <c r="F252" s="119">
        <f t="shared" si="2"/>
        <v>-0.7945516458569841</v>
      </c>
      <c r="G252" s="120"/>
      <c r="H252" s="117">
        <f t="shared" si="3"/>
        <v>7.107843137254903</v>
      </c>
      <c r="I252" s="118"/>
      <c r="J252" s="56"/>
    </row>
    <row r="253" spans="1:11" s="46" customFormat="1" ht="22.5" customHeight="1">
      <c r="A253" s="122" t="s">
        <v>39</v>
      </c>
      <c r="B253" s="123"/>
      <c r="C253" s="23">
        <v>21851</v>
      </c>
      <c r="D253" s="23">
        <v>22268</v>
      </c>
      <c r="E253" s="23">
        <v>22231</v>
      </c>
      <c r="F253" s="119">
        <f t="shared" si="2"/>
        <v>-0.16615771510689115</v>
      </c>
      <c r="G253" s="120"/>
      <c r="H253" s="117">
        <f t="shared" si="3"/>
        <v>1.7390508443549493</v>
      </c>
      <c r="I253" s="118"/>
      <c r="J253" s="56"/>
      <c r="K253" s="92"/>
    </row>
    <row r="254" spans="1:12" s="46" customFormat="1" ht="22.5" customHeight="1">
      <c r="A254" s="122" t="s">
        <v>12</v>
      </c>
      <c r="B254" s="123"/>
      <c r="C254" s="23">
        <v>43660</v>
      </c>
      <c r="D254" s="23">
        <v>43248</v>
      </c>
      <c r="E254" s="23">
        <v>43241</v>
      </c>
      <c r="F254" s="119">
        <f t="shared" si="2"/>
        <v>-0.01618571957084214</v>
      </c>
      <c r="G254" s="120"/>
      <c r="H254" s="117">
        <f t="shared" si="3"/>
        <v>-0.9596885020613826</v>
      </c>
      <c r="I254" s="118"/>
      <c r="J254" s="56"/>
      <c r="K254" s="92"/>
      <c r="L254" s="9"/>
    </row>
    <row r="255" spans="1:30" s="46" customFormat="1" ht="22.5" customHeight="1">
      <c r="A255" s="122" t="s">
        <v>13</v>
      </c>
      <c r="B255" s="123"/>
      <c r="C255" s="23">
        <v>1596</v>
      </c>
      <c r="D255" s="23">
        <v>1622</v>
      </c>
      <c r="E255" s="23">
        <v>1623</v>
      </c>
      <c r="F255" s="119">
        <f t="shared" si="2"/>
        <v>0.0616522811343998</v>
      </c>
      <c r="G255" s="120"/>
      <c r="H255" s="117">
        <f t="shared" si="3"/>
        <v>1.6917293233082802</v>
      </c>
      <c r="I255" s="118"/>
      <c r="J255" s="56"/>
      <c r="K255" s="22"/>
      <c r="L255" s="34"/>
      <c r="N255" s="22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46" customFormat="1" ht="22.5" customHeight="1">
      <c r="A256" s="122" t="s">
        <v>40</v>
      </c>
      <c r="B256" s="123"/>
      <c r="C256" s="23">
        <v>790</v>
      </c>
      <c r="D256" s="23">
        <v>783</v>
      </c>
      <c r="E256" s="23">
        <v>783</v>
      </c>
      <c r="F256" s="119">
        <f t="shared" si="2"/>
        <v>0</v>
      </c>
      <c r="G256" s="120"/>
      <c r="H256" s="117">
        <f t="shared" si="3"/>
        <v>-0.8860759493670969</v>
      </c>
      <c r="I256" s="118"/>
      <c r="J256" s="56"/>
      <c r="K256" s="56"/>
      <c r="L256" s="9"/>
      <c r="N256" s="22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46" customFormat="1" ht="22.5" customHeight="1" thickBot="1">
      <c r="A257" s="182" t="s">
        <v>4</v>
      </c>
      <c r="B257" s="183"/>
      <c r="C257" s="103">
        <f>SUM(C247:C256)</f>
        <v>83063</v>
      </c>
      <c r="D257" s="103">
        <v>83391</v>
      </c>
      <c r="E257" s="103">
        <v>83398</v>
      </c>
      <c r="F257" s="144">
        <f t="shared" si="2"/>
        <v>0.008394191219679215</v>
      </c>
      <c r="G257" s="145"/>
      <c r="H257" s="162">
        <f t="shared" si="3"/>
        <v>0.4033083322297415</v>
      </c>
      <c r="I257" s="163"/>
      <c r="J257" s="56"/>
      <c r="K257" s="22"/>
      <c r="L257" s="34"/>
    </row>
    <row r="258" spans="1:9" s="46" customFormat="1" ht="23.25" customHeight="1">
      <c r="A258" s="181" t="s">
        <v>64</v>
      </c>
      <c r="B258" s="181"/>
      <c r="C258" s="181"/>
      <c r="D258" s="181"/>
      <c r="E258" s="15"/>
      <c r="F258" s="15"/>
      <c r="G258" s="15"/>
      <c r="H258" s="15"/>
      <c r="I258" s="15"/>
    </row>
    <row r="259" spans="11:28" s="46" customFormat="1" ht="16.5">
      <c r="K259" s="102" t="s">
        <v>92</v>
      </c>
      <c r="L259" s="102" t="s">
        <v>93</v>
      </c>
      <c r="M259" s="102" t="s">
        <v>94</v>
      </c>
      <c r="N259" s="102" t="s">
        <v>95</v>
      </c>
      <c r="O259" s="102" t="s">
        <v>96</v>
      </c>
      <c r="P259" s="102" t="s">
        <v>97</v>
      </c>
      <c r="Q259" s="102" t="s">
        <v>88</v>
      </c>
      <c r="R259" s="102" t="s">
        <v>89</v>
      </c>
      <c r="S259" s="102" t="s">
        <v>90</v>
      </c>
      <c r="T259" s="102" t="s">
        <v>91</v>
      </c>
      <c r="U259" s="102" t="s">
        <v>86</v>
      </c>
      <c r="V259" s="102" t="s">
        <v>87</v>
      </c>
      <c r="W259" s="102" t="s">
        <v>92</v>
      </c>
      <c r="X259" s="102" t="s">
        <v>93</v>
      </c>
      <c r="Y259" s="102" t="s">
        <v>99</v>
      </c>
      <c r="Z259" s="102" t="s">
        <v>123</v>
      </c>
      <c r="AA259" s="102" t="s">
        <v>124</v>
      </c>
      <c r="AB259" s="102" t="s">
        <v>125</v>
      </c>
    </row>
    <row r="260" spans="10:28" s="46" customFormat="1" ht="16.5">
      <c r="J260" s="46" t="s">
        <v>14</v>
      </c>
      <c r="K260" s="102">
        <v>84413</v>
      </c>
      <c r="L260" s="102">
        <v>84346</v>
      </c>
      <c r="M260" s="102">
        <v>84076</v>
      </c>
      <c r="N260" s="102">
        <v>83984</v>
      </c>
      <c r="O260" s="102">
        <v>83783</v>
      </c>
      <c r="P260" s="102">
        <v>83063</v>
      </c>
      <c r="Q260" s="102">
        <v>83124</v>
      </c>
      <c r="R260" s="102">
        <v>83037</v>
      </c>
      <c r="S260" s="102">
        <v>83177</v>
      </c>
      <c r="T260" s="102">
        <v>83361</v>
      </c>
      <c r="U260" s="102">
        <v>83561</v>
      </c>
      <c r="V260" s="102">
        <v>83203</v>
      </c>
      <c r="W260" s="102">
        <v>82900</v>
      </c>
      <c r="X260" s="102">
        <v>83185</v>
      </c>
      <c r="Y260" s="102">
        <v>83406</v>
      </c>
      <c r="Z260" s="102">
        <v>83124</v>
      </c>
      <c r="AA260" s="102">
        <v>83391</v>
      </c>
      <c r="AB260" s="102">
        <v>83398</v>
      </c>
    </row>
    <row r="275" s="46" customFormat="1" ht="24.75" customHeight="1"/>
    <row r="276" s="46" customFormat="1" ht="30.75" customHeight="1"/>
    <row r="277" s="45" customFormat="1" ht="16.5"/>
    <row r="278" ht="16.5" customHeight="1"/>
    <row r="279" s="40" customFormat="1" ht="16.5"/>
    <row r="280" spans="7:9" ht="16.5" customHeight="1" thickBot="1">
      <c r="G280" s="12" t="s">
        <v>55</v>
      </c>
      <c r="I280" s="12"/>
    </row>
    <row r="281" spans="1:9" ht="19.5" customHeight="1">
      <c r="A281" s="200" t="s">
        <v>66</v>
      </c>
      <c r="B281" s="201"/>
      <c r="C281" s="186">
        <v>2021</v>
      </c>
      <c r="D281" s="187"/>
      <c r="E281" s="164">
        <v>2022</v>
      </c>
      <c r="F281" s="165"/>
      <c r="G281" s="165"/>
      <c r="H281" s="165"/>
      <c r="I281" s="166"/>
    </row>
    <row r="282" spans="1:12" ht="30.75" customHeight="1">
      <c r="A282" s="202"/>
      <c r="B282" s="154"/>
      <c r="C282" s="113" t="s">
        <v>118</v>
      </c>
      <c r="D282" s="113" t="s">
        <v>114</v>
      </c>
      <c r="E282" s="113" t="s">
        <v>118</v>
      </c>
      <c r="F282" s="198" t="s">
        <v>119</v>
      </c>
      <c r="G282" s="199"/>
      <c r="H282" s="160" t="s">
        <v>120</v>
      </c>
      <c r="I282" s="161"/>
      <c r="J282" s="46"/>
      <c r="L282" s="46"/>
    </row>
    <row r="283" spans="1:14" ht="25.5" customHeight="1">
      <c r="A283" s="193" t="s">
        <v>59</v>
      </c>
      <c r="B283" s="194"/>
      <c r="C283" s="110">
        <v>-409</v>
      </c>
      <c r="D283" s="110">
        <v>1581</v>
      </c>
      <c r="E283" s="110">
        <v>1425</v>
      </c>
      <c r="F283" s="158">
        <v>1292</v>
      </c>
      <c r="G283" s="190"/>
      <c r="H283" s="158">
        <v>72665</v>
      </c>
      <c r="I283" s="159"/>
      <c r="J283" s="46"/>
      <c r="K283" s="58"/>
      <c r="L283" s="46"/>
      <c r="N283" s="71"/>
    </row>
    <row r="284" spans="1:13" ht="22.5" customHeight="1">
      <c r="A284" s="196" t="s">
        <v>58</v>
      </c>
      <c r="B284" s="197"/>
      <c r="C284" s="110">
        <v>-48</v>
      </c>
      <c r="D284" s="110">
        <v>29</v>
      </c>
      <c r="E284" s="110">
        <v>-95</v>
      </c>
      <c r="F284" s="158">
        <v>-466</v>
      </c>
      <c r="G284" s="190"/>
      <c r="H284" s="158">
        <v>15932</v>
      </c>
      <c r="I284" s="159"/>
      <c r="J284" s="46"/>
      <c r="K284" s="22"/>
      <c r="L284" s="46"/>
      <c r="M284" s="66"/>
    </row>
    <row r="285" spans="1:18" ht="22.5" customHeight="1">
      <c r="A285" s="196" t="s">
        <v>57</v>
      </c>
      <c r="B285" s="197"/>
      <c r="C285" s="111">
        <v>-362</v>
      </c>
      <c r="D285" s="111">
        <v>1552</v>
      </c>
      <c r="E285" s="111">
        <v>1520</v>
      </c>
      <c r="F285" s="191">
        <v>1757</v>
      </c>
      <c r="G285" s="203"/>
      <c r="H285" s="191">
        <v>56723</v>
      </c>
      <c r="I285" s="192"/>
      <c r="J285" s="46"/>
      <c r="K285" s="33"/>
      <c r="L285" s="59"/>
      <c r="M285" s="68"/>
      <c r="N285" s="25"/>
      <c r="O285" s="25"/>
      <c r="P285" s="63"/>
      <c r="Q285" s="63"/>
      <c r="R285" s="26"/>
    </row>
    <row r="286" spans="1:14" ht="22.5" customHeight="1">
      <c r="A286" s="193" t="s">
        <v>60</v>
      </c>
      <c r="B286" s="194"/>
      <c r="C286" s="108">
        <v>1325</v>
      </c>
      <c r="D286" s="108">
        <v>598</v>
      </c>
      <c r="E286" s="108">
        <v>382</v>
      </c>
      <c r="F286" s="188">
        <v>1558</v>
      </c>
      <c r="G286" s="189"/>
      <c r="H286" s="188">
        <v>112870</v>
      </c>
      <c r="I286" s="195"/>
      <c r="J286" s="46"/>
      <c r="K286" s="58"/>
      <c r="L286" s="65"/>
      <c r="N286" s="62"/>
    </row>
    <row r="287" spans="1:12" ht="22.5" customHeight="1">
      <c r="A287" s="184" t="s">
        <v>61</v>
      </c>
      <c r="B287" s="185"/>
      <c r="C287" s="108">
        <v>836</v>
      </c>
      <c r="D287" s="108">
        <v>344</v>
      </c>
      <c r="E287" s="108">
        <v>580</v>
      </c>
      <c r="F287" s="188">
        <v>1079</v>
      </c>
      <c r="G287" s="189"/>
      <c r="H287" s="188">
        <v>77141</v>
      </c>
      <c r="I287" s="206"/>
      <c r="J287" s="51"/>
      <c r="K287" s="57"/>
      <c r="L287" s="46"/>
    </row>
    <row r="288" spans="1:11" ht="22.5" customHeight="1" thickBot="1">
      <c r="A288" s="207" t="s">
        <v>62</v>
      </c>
      <c r="B288" s="208"/>
      <c r="C288" s="109">
        <v>489</v>
      </c>
      <c r="D288" s="109">
        <v>253</v>
      </c>
      <c r="E288" s="109">
        <v>-199</v>
      </c>
      <c r="F288" s="209">
        <v>479</v>
      </c>
      <c r="G288" s="210"/>
      <c r="H288" s="209">
        <v>35729</v>
      </c>
      <c r="I288" s="211"/>
      <c r="J288" s="51"/>
      <c r="K288" s="22"/>
    </row>
    <row r="289" spans="1:10" ht="22.5" customHeight="1">
      <c r="A289" s="215" t="s">
        <v>65</v>
      </c>
      <c r="B289" s="216"/>
      <c r="C289" s="216"/>
      <c r="D289" s="216"/>
      <c r="E289" s="49"/>
      <c r="F289" s="50"/>
      <c r="G289" s="50"/>
      <c r="H289" s="50"/>
      <c r="I289" s="51"/>
      <c r="J289" s="51"/>
    </row>
    <row r="290" spans="1:30" ht="22.5" customHeight="1">
      <c r="A290" s="18"/>
      <c r="B290" s="18"/>
      <c r="C290" s="18"/>
      <c r="D290" s="19"/>
      <c r="E290" s="15"/>
      <c r="F290" s="46"/>
      <c r="G290" s="46"/>
      <c r="H290" s="46"/>
      <c r="I290" s="51"/>
      <c r="J290" s="52"/>
      <c r="K290" s="82" t="s">
        <v>102</v>
      </c>
      <c r="L290" s="82" t="s">
        <v>103</v>
      </c>
      <c r="M290" s="82" t="s">
        <v>104</v>
      </c>
      <c r="N290" s="82" t="s">
        <v>105</v>
      </c>
      <c r="O290" s="82" t="s">
        <v>106</v>
      </c>
      <c r="P290" s="82" t="s">
        <v>107</v>
      </c>
      <c r="Q290" s="82" t="s">
        <v>108</v>
      </c>
      <c r="R290" s="82" t="s">
        <v>109</v>
      </c>
      <c r="S290" s="82" t="s">
        <v>110</v>
      </c>
      <c r="T290" s="82" t="s">
        <v>111</v>
      </c>
      <c r="U290" s="82" t="s">
        <v>112</v>
      </c>
      <c r="V290" s="82" t="s">
        <v>101</v>
      </c>
      <c r="W290" s="82" t="s">
        <v>102</v>
      </c>
      <c r="X290" s="82" t="s">
        <v>103</v>
      </c>
      <c r="Y290" s="82" t="s">
        <v>104</v>
      </c>
      <c r="Z290" s="82" t="s">
        <v>105</v>
      </c>
      <c r="AA290" s="82" t="s">
        <v>121</v>
      </c>
      <c r="AB290" s="82" t="s">
        <v>122</v>
      </c>
      <c r="AC290" s="54"/>
      <c r="AD290" s="54"/>
    </row>
    <row r="291" spans="1:29" ht="24">
      <c r="A291" s="20"/>
      <c r="B291" s="20"/>
      <c r="C291" s="20"/>
      <c r="D291" s="20"/>
      <c r="E291" s="20"/>
      <c r="F291" s="46"/>
      <c r="G291" s="46"/>
      <c r="H291" s="46"/>
      <c r="I291" s="46"/>
      <c r="J291" s="53" t="s">
        <v>63</v>
      </c>
      <c r="K291" s="83">
        <v>172.2</v>
      </c>
      <c r="L291" s="83">
        <v>170.7</v>
      </c>
      <c r="M291" s="83">
        <v>171</v>
      </c>
      <c r="N291" s="83">
        <v>171.5</v>
      </c>
      <c r="O291" s="83">
        <v>173.6</v>
      </c>
      <c r="P291" s="83">
        <v>170.3</v>
      </c>
      <c r="Q291" s="83">
        <v>166.6</v>
      </c>
      <c r="R291" s="83">
        <v>166.6</v>
      </c>
      <c r="S291" s="83">
        <v>161.1</v>
      </c>
      <c r="T291" s="83">
        <v>161.1</v>
      </c>
      <c r="U291" s="83">
        <v>161.6</v>
      </c>
      <c r="V291" s="83">
        <v>162.9</v>
      </c>
      <c r="W291" s="83">
        <v>159.2</v>
      </c>
      <c r="X291" s="83">
        <v>160.2</v>
      </c>
      <c r="Y291" s="83">
        <v>161.7</v>
      </c>
      <c r="Z291" s="83">
        <v>158.6</v>
      </c>
      <c r="AA291" s="83">
        <v>156</v>
      </c>
      <c r="AB291" s="83">
        <f>H286/H283*100</f>
        <v>155.32925067088695</v>
      </c>
      <c r="AC291" s="58"/>
    </row>
    <row r="292" spans="1:29" ht="16.5">
      <c r="A292" s="46"/>
      <c r="B292" s="46"/>
      <c r="C292" s="51"/>
      <c r="D292" s="46"/>
      <c r="E292" s="46"/>
      <c r="F292" s="51"/>
      <c r="G292" s="46"/>
      <c r="H292" s="46"/>
      <c r="I292" s="51"/>
      <c r="J292" s="51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58"/>
      <c r="AC292" s="46"/>
    </row>
    <row r="293" spans="1:28" ht="16.5">
      <c r="A293" s="46" t="s">
        <v>56</v>
      </c>
      <c r="B293" s="46"/>
      <c r="C293" s="51"/>
      <c r="D293" s="46"/>
      <c r="E293" s="46"/>
      <c r="F293" s="51"/>
      <c r="G293" s="46"/>
      <c r="H293" s="46"/>
      <c r="I293" s="51"/>
      <c r="J293" s="51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58"/>
    </row>
    <row r="294" spans="1:28" ht="16.5">
      <c r="A294" s="46" t="s">
        <v>56</v>
      </c>
      <c r="B294" s="46"/>
      <c r="C294" s="46"/>
      <c r="D294" s="46"/>
      <c r="E294" s="46"/>
      <c r="F294" s="46"/>
      <c r="G294" s="46"/>
      <c r="H294" s="46"/>
      <c r="I294" s="51"/>
      <c r="J294" s="51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</row>
    <row r="295" spans="1:10" ht="16.5">
      <c r="A295" s="46" t="s">
        <v>56</v>
      </c>
      <c r="B295" s="46"/>
      <c r="C295" s="46"/>
      <c r="D295" s="46"/>
      <c r="E295" s="46"/>
      <c r="F295" s="46"/>
      <c r="G295" s="46"/>
      <c r="H295" s="46"/>
      <c r="I295" s="51"/>
      <c r="J295" s="51"/>
    </row>
    <row r="296" spans="1:10" ht="16.5">
      <c r="A296" s="46" t="s">
        <v>56</v>
      </c>
      <c r="B296" s="46"/>
      <c r="C296" s="46"/>
      <c r="D296" s="46"/>
      <c r="E296" s="46"/>
      <c r="F296" s="46"/>
      <c r="G296" s="46"/>
      <c r="H296" s="46"/>
      <c r="I296" s="11"/>
      <c r="J296" s="11"/>
    </row>
    <row r="297" spans="1:28" ht="16.5">
      <c r="A297" s="46"/>
      <c r="B297" s="46"/>
      <c r="C297" s="46"/>
      <c r="D297" s="46"/>
      <c r="E297" s="46"/>
      <c r="F297" s="46"/>
      <c r="G297" s="46"/>
      <c r="H297" s="46"/>
      <c r="I297" s="51"/>
      <c r="J297" s="51"/>
      <c r="V297" s="64"/>
      <c r="AB297" s="58"/>
    </row>
    <row r="298" spans="1:10" ht="16.5">
      <c r="A298" s="46"/>
      <c r="B298" s="46"/>
      <c r="C298" s="46"/>
      <c r="D298" s="46"/>
      <c r="E298" s="46"/>
      <c r="F298" s="46"/>
      <c r="G298" s="46"/>
      <c r="H298" s="46"/>
      <c r="I298" s="51"/>
      <c r="J298" s="51"/>
    </row>
    <row r="299" spans="1:10" ht="16.5">
      <c r="A299" s="46"/>
      <c r="B299" s="46"/>
      <c r="C299" s="46"/>
      <c r="D299" s="46"/>
      <c r="E299" s="46"/>
      <c r="F299" s="46"/>
      <c r="G299" s="46"/>
      <c r="H299" s="46"/>
      <c r="I299" s="46"/>
      <c r="J299" s="46"/>
    </row>
    <row r="300" spans="1:10" ht="16.5">
      <c r="A300" s="46"/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ht="16.5">
      <c r="A301" s="46"/>
      <c r="B301" s="46"/>
      <c r="C301" s="46"/>
      <c r="D301" s="46"/>
      <c r="E301" s="46"/>
      <c r="F301" s="46"/>
      <c r="G301" s="46"/>
      <c r="H301" s="46"/>
      <c r="I301" s="51"/>
      <c r="J301" s="51"/>
    </row>
    <row r="302" spans="1:10" ht="16.5">
      <c r="A302" s="46"/>
      <c r="B302" s="46"/>
      <c r="C302" s="51"/>
      <c r="D302" s="51"/>
      <c r="E302" s="51"/>
      <c r="F302" s="51"/>
      <c r="G302" s="51"/>
      <c r="H302" s="51"/>
      <c r="I302" s="51"/>
      <c r="J302" s="51"/>
    </row>
    <row r="304" ht="16.5">
      <c r="K304" s="44"/>
    </row>
    <row r="308" ht="18" customHeight="1"/>
    <row r="309" ht="22.5" customHeight="1"/>
    <row r="310" spans="1:9" ht="16.5">
      <c r="A310" s="212" t="s">
        <v>72</v>
      </c>
      <c r="B310" s="213"/>
      <c r="C310" s="213"/>
      <c r="D310" s="213"/>
      <c r="E310" s="213"/>
      <c r="F310" s="213"/>
      <c r="G310" s="213"/>
      <c r="H310" s="213"/>
      <c r="I310" s="213"/>
    </row>
    <row r="311" spans="1:9" ht="34.5" customHeight="1">
      <c r="A311" s="213"/>
      <c r="B311" s="213"/>
      <c r="C311" s="213"/>
      <c r="D311" s="213"/>
      <c r="E311" s="213"/>
      <c r="F311" s="213"/>
      <c r="G311" s="213"/>
      <c r="H311" s="213"/>
      <c r="I311" s="213"/>
    </row>
    <row r="312" ht="33.75" customHeight="1">
      <c r="A312" s="24"/>
    </row>
    <row r="313" spans="1:9" ht="14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ht="21" customHeight="1"/>
    <row r="315" s="40" customFormat="1" ht="16.5"/>
    <row r="316" ht="16.5" customHeight="1" thickBot="1"/>
    <row r="317" spans="1:9" ht="24" customHeight="1">
      <c r="A317" s="204" t="s">
        <v>41</v>
      </c>
      <c r="B317" s="121" t="s">
        <v>113</v>
      </c>
      <c r="C317" s="121"/>
      <c r="D317" s="121" t="s">
        <v>98</v>
      </c>
      <c r="E317" s="121"/>
      <c r="F317" s="121"/>
      <c r="G317" s="121" t="s">
        <v>15</v>
      </c>
      <c r="H317" s="121"/>
      <c r="I317" s="214"/>
    </row>
    <row r="318" spans="1:13" ht="47.25" customHeight="1">
      <c r="A318" s="205"/>
      <c r="B318" s="194" t="s">
        <v>114</v>
      </c>
      <c r="C318" s="194" t="s">
        <v>1</v>
      </c>
      <c r="D318" s="194" t="s">
        <v>115</v>
      </c>
      <c r="E318" s="194" t="s">
        <v>114</v>
      </c>
      <c r="F318" s="194" t="s">
        <v>1</v>
      </c>
      <c r="G318" s="107" t="s">
        <v>42</v>
      </c>
      <c r="H318" s="107" t="s">
        <v>22</v>
      </c>
      <c r="I318" s="75" t="s">
        <v>1</v>
      </c>
      <c r="J318" s="31"/>
      <c r="K318" s="31"/>
      <c r="L318" s="47"/>
      <c r="M318" s="31"/>
    </row>
    <row r="319" spans="1:10" ht="19.5" customHeight="1" hidden="1">
      <c r="A319" s="205"/>
      <c r="B319" s="194"/>
      <c r="C319" s="194"/>
      <c r="D319" s="194"/>
      <c r="E319" s="194"/>
      <c r="F319" s="194"/>
      <c r="G319" s="107" t="s">
        <v>23</v>
      </c>
      <c r="H319" s="107" t="s">
        <v>2</v>
      </c>
      <c r="I319" s="75" t="s">
        <v>16</v>
      </c>
      <c r="J319" s="46"/>
    </row>
    <row r="320" spans="1:13" ht="31.5" customHeight="1">
      <c r="A320" s="112" t="s">
        <v>43</v>
      </c>
      <c r="B320" s="217">
        <v>80880</v>
      </c>
      <c r="C320" s="217">
        <v>537498</v>
      </c>
      <c r="D320" s="217">
        <v>82752</v>
      </c>
      <c r="E320" s="217">
        <v>77701</v>
      </c>
      <c r="F320" s="104">
        <v>511039</v>
      </c>
      <c r="G320" s="73">
        <f>E320/D320*100-100</f>
        <v>-6.103779969064192</v>
      </c>
      <c r="H320" s="91">
        <f>E320/B320*100-100</f>
        <v>-3.930514342235412</v>
      </c>
      <c r="I320" s="76">
        <f>F320/C320*100-100</f>
        <v>-4.9226229678994144</v>
      </c>
      <c r="J320" s="69"/>
      <c r="K320" s="70"/>
      <c r="L320" s="47"/>
      <c r="M320" s="47"/>
    </row>
    <row r="321" spans="1:13" ht="31.5" customHeight="1">
      <c r="A321" s="112" t="s">
        <v>44</v>
      </c>
      <c r="B321" s="217">
        <v>36951</v>
      </c>
      <c r="C321" s="217">
        <v>270945</v>
      </c>
      <c r="D321" s="217">
        <v>61182</v>
      </c>
      <c r="E321" s="217">
        <v>135893</v>
      </c>
      <c r="F321" s="104">
        <v>342374</v>
      </c>
      <c r="G321" s="73">
        <f aca="true" t="shared" si="4" ref="G321:G329">E321/D321*100-100</f>
        <v>122.11271288941191</v>
      </c>
      <c r="H321" s="73">
        <f aca="true" t="shared" si="5" ref="H321:I329">E321/B321*100-100</f>
        <v>267.7654190684961</v>
      </c>
      <c r="I321" s="76">
        <f t="shared" si="5"/>
        <v>26.362914982745565</v>
      </c>
      <c r="J321" s="69"/>
      <c r="K321" s="70"/>
      <c r="L321" s="47"/>
      <c r="M321" s="47"/>
    </row>
    <row r="322" spans="1:13" ht="31.5" customHeight="1">
      <c r="A322" s="112" t="s">
        <v>45</v>
      </c>
      <c r="B322" s="217">
        <v>818112</v>
      </c>
      <c r="C322" s="217">
        <v>4096675</v>
      </c>
      <c r="D322" s="217">
        <v>819740</v>
      </c>
      <c r="E322" s="217">
        <v>829344</v>
      </c>
      <c r="F322" s="104">
        <v>4205643</v>
      </c>
      <c r="G322" s="73">
        <f>E322/D322*100-100</f>
        <v>1.1715909922658483</v>
      </c>
      <c r="H322" s="73">
        <f>E322/B322*100-100</f>
        <v>1.3729171555972925</v>
      </c>
      <c r="I322" s="76">
        <f t="shared" si="5"/>
        <v>2.6599132223083473</v>
      </c>
      <c r="J322" s="69"/>
      <c r="K322" s="70"/>
      <c r="L322" s="47"/>
      <c r="M322" s="47"/>
    </row>
    <row r="323" spans="1:13" ht="31.5" customHeight="1">
      <c r="A323" s="112" t="s">
        <v>46</v>
      </c>
      <c r="B323" s="217">
        <v>220254</v>
      </c>
      <c r="C323" s="217">
        <v>1740723</v>
      </c>
      <c r="D323" s="217">
        <v>267731</v>
      </c>
      <c r="E323" s="217">
        <v>418302</v>
      </c>
      <c r="F323" s="104">
        <v>1791923</v>
      </c>
      <c r="G323" s="73">
        <f t="shared" si="4"/>
        <v>56.23965846315892</v>
      </c>
      <c r="H323" s="73">
        <f t="shared" si="5"/>
        <v>89.91800375929608</v>
      </c>
      <c r="I323" s="76">
        <f t="shared" si="5"/>
        <v>2.9413065720393234</v>
      </c>
      <c r="J323" s="69"/>
      <c r="K323" s="70"/>
      <c r="L323" s="47"/>
      <c r="M323" s="47"/>
    </row>
    <row r="324" spans="1:13" ht="31.5" customHeight="1">
      <c r="A324" s="112" t="s">
        <v>47</v>
      </c>
      <c r="B324" s="217">
        <v>1373281</v>
      </c>
      <c r="C324" s="217">
        <v>7592892</v>
      </c>
      <c r="D324" s="217">
        <v>1660245</v>
      </c>
      <c r="E324" s="217">
        <v>1611793</v>
      </c>
      <c r="F324" s="104">
        <v>8154432</v>
      </c>
      <c r="G324" s="73">
        <f t="shared" si="4"/>
        <v>-2.9183644582576704</v>
      </c>
      <c r="H324" s="73">
        <f t="shared" si="5"/>
        <v>17.368040481154253</v>
      </c>
      <c r="I324" s="76">
        <f t="shared" si="5"/>
        <v>7.395601043713</v>
      </c>
      <c r="J324" s="69"/>
      <c r="K324" s="70"/>
      <c r="L324" s="47"/>
      <c r="M324" s="47"/>
    </row>
    <row r="325" spans="1:13" s="46" customFormat="1" ht="31.5" customHeight="1">
      <c r="A325" s="112" t="s">
        <v>68</v>
      </c>
      <c r="B325" s="217">
        <v>108754</v>
      </c>
      <c r="C325" s="217">
        <v>326778</v>
      </c>
      <c r="D325" s="217">
        <v>199876</v>
      </c>
      <c r="E325" s="217">
        <v>105673</v>
      </c>
      <c r="F325" s="104">
        <v>503232</v>
      </c>
      <c r="G325" s="73">
        <f t="shared" si="4"/>
        <v>-47.13072104704917</v>
      </c>
      <c r="H325" s="73">
        <f t="shared" si="5"/>
        <v>-2.8329992460047464</v>
      </c>
      <c r="I325" s="76">
        <f t="shared" si="5"/>
        <v>53.998127168903665</v>
      </c>
      <c r="J325" s="69"/>
      <c r="K325" s="70"/>
      <c r="L325" s="47"/>
      <c r="M325" s="47"/>
    </row>
    <row r="326" spans="1:13" ht="31.5" customHeight="1">
      <c r="A326" s="112" t="s">
        <v>116</v>
      </c>
      <c r="B326" s="217">
        <v>319448</v>
      </c>
      <c r="C326" s="217">
        <v>1368795</v>
      </c>
      <c r="D326" s="217">
        <v>325153</v>
      </c>
      <c r="E326" s="217">
        <v>384854</v>
      </c>
      <c r="F326" s="104">
        <v>1524190</v>
      </c>
      <c r="G326" s="73">
        <f t="shared" si="4"/>
        <v>18.360894717256187</v>
      </c>
      <c r="H326" s="73">
        <f t="shared" si="5"/>
        <v>20.47469384688587</v>
      </c>
      <c r="I326" s="76">
        <f t="shared" si="5"/>
        <v>11.352686121734806</v>
      </c>
      <c r="J326" s="69"/>
      <c r="K326" s="70"/>
      <c r="L326" s="47"/>
      <c r="M326" s="47"/>
    </row>
    <row r="327" spans="1:13" ht="31.5" customHeight="1">
      <c r="A327" s="112" t="s">
        <v>48</v>
      </c>
      <c r="B327" s="217">
        <v>7693</v>
      </c>
      <c r="C327" s="217">
        <v>41840</v>
      </c>
      <c r="D327" s="217">
        <v>7002</v>
      </c>
      <c r="E327" s="217">
        <v>7441</v>
      </c>
      <c r="F327" s="104">
        <v>36931</v>
      </c>
      <c r="G327" s="73">
        <f t="shared" si="4"/>
        <v>6.269637246501006</v>
      </c>
      <c r="H327" s="73">
        <f t="shared" si="5"/>
        <v>-3.2757051865332016</v>
      </c>
      <c r="I327" s="76">
        <f t="shared" si="5"/>
        <v>-11.73279158699809</v>
      </c>
      <c r="J327" s="69"/>
      <c r="K327" s="70"/>
      <c r="L327" s="47"/>
      <c r="M327" s="47"/>
    </row>
    <row r="328" spans="1:13" ht="31.5" customHeight="1">
      <c r="A328" s="112" t="s">
        <v>49</v>
      </c>
      <c r="B328" s="217">
        <v>221303</v>
      </c>
      <c r="C328" s="217" t="s">
        <v>117</v>
      </c>
      <c r="D328" s="217">
        <v>223354</v>
      </c>
      <c r="E328" s="217">
        <v>223325</v>
      </c>
      <c r="F328" s="104" t="s">
        <v>51</v>
      </c>
      <c r="G328" s="74">
        <f>E328/D328*100-100</f>
        <v>-0.012983873134132295</v>
      </c>
      <c r="H328" s="73">
        <f t="shared" si="5"/>
        <v>0.9136794349828108</v>
      </c>
      <c r="I328" s="77" t="s">
        <v>51</v>
      </c>
      <c r="J328" s="69"/>
      <c r="K328" s="70"/>
      <c r="L328" s="47"/>
      <c r="M328" s="47"/>
    </row>
    <row r="329" spans="1:13" ht="31.5" customHeight="1" thickBot="1">
      <c r="A329" s="78" t="s">
        <v>50</v>
      </c>
      <c r="B329" s="218">
        <v>40528</v>
      </c>
      <c r="C329" s="218">
        <v>261814</v>
      </c>
      <c r="D329" s="218">
        <v>29172</v>
      </c>
      <c r="E329" s="218">
        <v>26240</v>
      </c>
      <c r="F329" s="105">
        <v>196128</v>
      </c>
      <c r="G329" s="79">
        <f t="shared" si="4"/>
        <v>-10.050733580145348</v>
      </c>
      <c r="H329" s="79">
        <f t="shared" si="5"/>
        <v>-35.254638768258985</v>
      </c>
      <c r="I329" s="80">
        <f t="shared" si="5"/>
        <v>-25.088803501722595</v>
      </c>
      <c r="J329" s="69"/>
      <c r="K329" s="70"/>
      <c r="L329" s="47"/>
      <c r="M329" s="47"/>
    </row>
    <row r="330" spans="1:11" ht="31.5" customHeight="1">
      <c r="A330" s="18" t="s">
        <v>17</v>
      </c>
      <c r="B330" s="18"/>
      <c r="C330" s="18"/>
      <c r="D330" s="12"/>
      <c r="E330" s="12"/>
      <c r="F330" s="12"/>
      <c r="G330" s="12"/>
      <c r="K330" s="10"/>
    </row>
    <row r="331" spans="1:9" ht="16.5">
      <c r="A331" s="20" t="s">
        <v>73</v>
      </c>
      <c r="B331" s="20"/>
      <c r="C331" s="20"/>
      <c r="D331" s="20"/>
      <c r="E331" s="20"/>
      <c r="F331" s="20"/>
      <c r="G331" s="20"/>
      <c r="H331" s="6"/>
      <c r="I331" s="6"/>
    </row>
    <row r="332" spans="1:9" ht="16.5">
      <c r="A332" s="20" t="s">
        <v>71</v>
      </c>
      <c r="B332" s="20"/>
      <c r="C332" s="20"/>
      <c r="D332" s="20"/>
      <c r="E332" s="20"/>
      <c r="F332" s="20"/>
      <c r="G332" s="20"/>
      <c r="H332" s="7"/>
      <c r="I332" s="7"/>
    </row>
    <row r="333" spans="1:7" ht="16.5">
      <c r="A333" s="20"/>
      <c r="B333" s="20"/>
      <c r="C333" s="20"/>
      <c r="D333" s="20"/>
      <c r="E333" s="20"/>
      <c r="F333" s="12"/>
      <c r="G333" s="12"/>
    </row>
  </sheetData>
  <sheetProtection/>
  <mergeCells count="98">
    <mergeCell ref="F318:F319"/>
    <mergeCell ref="D318:D319"/>
    <mergeCell ref="B318:B319"/>
    <mergeCell ref="A310:I311"/>
    <mergeCell ref="G317:I317"/>
    <mergeCell ref="A255:B255"/>
    <mergeCell ref="E318:E319"/>
    <mergeCell ref="C318:C319"/>
    <mergeCell ref="H256:I256"/>
    <mergeCell ref="A289:D289"/>
    <mergeCell ref="A317:A319"/>
    <mergeCell ref="H247:I247"/>
    <mergeCell ref="F249:G249"/>
    <mergeCell ref="F253:G253"/>
    <mergeCell ref="F252:G252"/>
    <mergeCell ref="H287:I287"/>
    <mergeCell ref="A288:B288"/>
    <mergeCell ref="F288:G288"/>
    <mergeCell ref="H288:I288"/>
    <mergeCell ref="H283:I283"/>
    <mergeCell ref="H285:I285"/>
    <mergeCell ref="A286:B286"/>
    <mergeCell ref="H286:I286"/>
    <mergeCell ref="A284:B284"/>
    <mergeCell ref="F282:G282"/>
    <mergeCell ref="A283:B283"/>
    <mergeCell ref="A281:B282"/>
    <mergeCell ref="F284:G284"/>
    <mergeCell ref="A285:B285"/>
    <mergeCell ref="F285:G285"/>
    <mergeCell ref="A258:D258"/>
    <mergeCell ref="A257:B257"/>
    <mergeCell ref="A254:B254"/>
    <mergeCell ref="F254:G254"/>
    <mergeCell ref="A287:B287"/>
    <mergeCell ref="A256:B256"/>
    <mergeCell ref="C281:D281"/>
    <mergeCell ref="F286:G286"/>
    <mergeCell ref="F287:G287"/>
    <mergeCell ref="F283:G283"/>
    <mergeCell ref="E1:F1"/>
    <mergeCell ref="A7:I11"/>
    <mergeCell ref="A168:A170"/>
    <mergeCell ref="G168:I168"/>
    <mergeCell ref="G1:H1"/>
    <mergeCell ref="F256:G256"/>
    <mergeCell ref="G207:I207"/>
    <mergeCell ref="H252:I252"/>
    <mergeCell ref="B169:B170"/>
    <mergeCell ref="E169:E170"/>
    <mergeCell ref="C169:C170"/>
    <mergeCell ref="F169:F170"/>
    <mergeCell ref="H284:I284"/>
    <mergeCell ref="F255:G255"/>
    <mergeCell ref="H255:I255"/>
    <mergeCell ref="H282:I282"/>
    <mergeCell ref="H253:I253"/>
    <mergeCell ref="H257:I257"/>
    <mergeCell ref="H254:I254"/>
    <mergeCell ref="E281:I281"/>
    <mergeCell ref="A245:B246"/>
    <mergeCell ref="B208:B209"/>
    <mergeCell ref="H250:I250"/>
    <mergeCell ref="A252:B252"/>
    <mergeCell ref="F248:G248"/>
    <mergeCell ref="D245:E245"/>
    <mergeCell ref="D208:D209"/>
    <mergeCell ref="A250:B250"/>
    <mergeCell ref="A253:B253"/>
    <mergeCell ref="F257:G257"/>
    <mergeCell ref="A182:E182"/>
    <mergeCell ref="H251:I251"/>
    <mergeCell ref="A249:B249"/>
    <mergeCell ref="E208:E209"/>
    <mergeCell ref="F251:G251"/>
    <mergeCell ref="C208:C209"/>
    <mergeCell ref="F208:F209"/>
    <mergeCell ref="A207:A209"/>
    <mergeCell ref="G2:H2"/>
    <mergeCell ref="A247:B247"/>
    <mergeCell ref="F245:I245"/>
    <mergeCell ref="H246:I246"/>
    <mergeCell ref="F246:G246"/>
    <mergeCell ref="B168:C168"/>
    <mergeCell ref="D168:F168"/>
    <mergeCell ref="D169:D170"/>
    <mergeCell ref="B207:C207"/>
    <mergeCell ref="D207:F207"/>
    <mergeCell ref="A46:I154"/>
    <mergeCell ref="H248:I248"/>
    <mergeCell ref="F247:G247"/>
    <mergeCell ref="B317:C317"/>
    <mergeCell ref="D317:F317"/>
    <mergeCell ref="H249:I249"/>
    <mergeCell ref="F250:G250"/>
    <mergeCell ref="A248:B248"/>
    <mergeCell ref="A220:F220"/>
    <mergeCell ref="A251:B251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821099894692</cp:lastModifiedBy>
  <cp:lastPrinted>2021-12-23T05:59:13Z</cp:lastPrinted>
  <dcterms:created xsi:type="dcterms:W3CDTF">2008-07-22T00:46:49Z</dcterms:created>
  <dcterms:modified xsi:type="dcterms:W3CDTF">2022-08-03T00:49:07Z</dcterms:modified>
  <cp:category/>
  <cp:version/>
  <cp:contentType/>
  <cp:contentStatus/>
</cp:coreProperties>
</file>